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9" i="1" l="1"/>
  <c r="P69" i="1"/>
  <c r="K69" i="1"/>
  <c r="I69" i="1"/>
  <c r="F69" i="1"/>
  <c r="D69" i="1"/>
  <c r="D52" i="1" l="1"/>
  <c r="O69" i="1" l="1"/>
  <c r="M69" i="1"/>
  <c r="J69" i="1"/>
  <c r="H69" i="1"/>
  <c r="E69" i="1"/>
  <c r="F46" i="1"/>
  <c r="F42" i="1"/>
  <c r="F39" i="1"/>
  <c r="D48" i="1"/>
  <c r="D46" i="1"/>
  <c r="D42" i="1"/>
  <c r="D39" i="1"/>
  <c r="K34" i="1"/>
  <c r="K46" i="1"/>
  <c r="K39" i="1"/>
  <c r="K32" i="1"/>
  <c r="O7" i="1"/>
  <c r="N7" i="1"/>
  <c r="M7" i="1"/>
  <c r="J7" i="1"/>
  <c r="H7" i="1"/>
  <c r="E7" i="1"/>
  <c r="C7" i="1"/>
  <c r="F32" i="1"/>
  <c r="I28" i="1"/>
  <c r="P28" i="1"/>
  <c r="P22" i="1"/>
  <c r="K26" i="1"/>
  <c r="I26" i="1"/>
  <c r="F26" i="1"/>
  <c r="D28" i="1"/>
  <c r="D32" i="1"/>
  <c r="D26" i="1"/>
  <c r="K22" i="1"/>
  <c r="I22" i="1"/>
  <c r="F22" i="1"/>
  <c r="D22" i="1"/>
  <c r="F17" i="1"/>
  <c r="D17" i="1"/>
  <c r="D7" i="1" l="1"/>
  <c r="F34" i="1"/>
  <c r="D34" i="1"/>
  <c r="K7" i="1"/>
  <c r="I7" i="1"/>
  <c r="F7" i="1"/>
  <c r="P7" i="1"/>
</calcChain>
</file>

<file path=xl/sharedStrings.xml><?xml version="1.0" encoding="utf-8"?>
<sst xmlns="http://schemas.openxmlformats.org/spreadsheetml/2006/main" count="233" uniqueCount="67">
  <si>
    <t>Цех</t>
  </si>
  <si>
    <t>Триммер бензиновый</t>
  </si>
  <si>
    <t>Электротриммер</t>
  </si>
  <si>
    <t>Газонокосилка</t>
  </si>
  <si>
    <t>Исправный</t>
  </si>
  <si>
    <t>Неисправный</t>
  </si>
  <si>
    <t>Модель</t>
  </si>
  <si>
    <t>Кол-во</t>
  </si>
  <si>
    <t>Д-4-8-10</t>
  </si>
  <si>
    <t>STIHL FS 55 С/R/RC</t>
  </si>
  <si>
    <t>STIHL FS 70 C/RC</t>
  </si>
  <si>
    <t xml:space="preserve">STIHL FS 250 </t>
  </si>
  <si>
    <t>ЦС-1</t>
  </si>
  <si>
    <t>REDVERG RD-GB226</t>
  </si>
  <si>
    <t>HUTER GGT-1000T/GGN-1000S</t>
  </si>
  <si>
    <t>FUBAG FPT-33</t>
  </si>
  <si>
    <t>Е-1-9-12а</t>
  </si>
  <si>
    <t>HUTER GET-1200SL</t>
  </si>
  <si>
    <t>CARVER Promo PBC-52</t>
  </si>
  <si>
    <t>ПАРМА БТК-033М</t>
  </si>
  <si>
    <t>REDVERG GB-226</t>
  </si>
  <si>
    <t>Hammerflex MTK-31</t>
  </si>
  <si>
    <t>STIHL FS 70</t>
  </si>
  <si>
    <t>BOSCH ROTAK 3200</t>
  </si>
  <si>
    <t>Ж-7-7А</t>
  </si>
  <si>
    <t>STIHL FS-70C-E2</t>
  </si>
  <si>
    <t>Huter GG-1900T</t>
  </si>
  <si>
    <t>Калибр ЭТ 1200</t>
  </si>
  <si>
    <t>STIHL FS-55/55R</t>
  </si>
  <si>
    <t>GEFEST</t>
  </si>
  <si>
    <t>Е-2</t>
  </si>
  <si>
    <t>Калибр, BOSCH</t>
  </si>
  <si>
    <t>Д-5-6</t>
  </si>
  <si>
    <t>STIHL FS 55</t>
  </si>
  <si>
    <t>Н-1-1-а-12</t>
  </si>
  <si>
    <t>Н-2-3-7</t>
  </si>
  <si>
    <t>STIHL FS55</t>
  </si>
  <si>
    <t>STIHL FS70C/RS</t>
  </si>
  <si>
    <t>STIHL FS50/C</t>
  </si>
  <si>
    <t>Н-4-5</t>
  </si>
  <si>
    <t>Hammerflex MTK31</t>
  </si>
  <si>
    <t>STIHL FS70</t>
  </si>
  <si>
    <t>HUTER GGT-1000T</t>
  </si>
  <si>
    <t>Н-13-14</t>
  </si>
  <si>
    <t>REDVERG EB-420</t>
  </si>
  <si>
    <t>REDVERG GB-252</t>
  </si>
  <si>
    <t>ЦС-1 (Е-4-5)</t>
  </si>
  <si>
    <t>Carver GBC-043M</t>
  </si>
  <si>
    <t>RedVerg RD-GB226</t>
  </si>
  <si>
    <t>Сополимеры</t>
  </si>
  <si>
    <t xml:space="preserve">REDVERG RD-GB226 </t>
  </si>
  <si>
    <t xml:space="preserve">HUTER GGT-1000T/GGN-1000S  </t>
  </si>
  <si>
    <t xml:space="preserve">Stihl FS 70 </t>
  </si>
  <si>
    <t>Нефтехимия</t>
  </si>
  <si>
    <t>СНХЗ</t>
  </si>
  <si>
    <t>Перечень триммеров и бензокос по АО «СНХЗ»</t>
  </si>
  <si>
    <t>РТО</t>
  </si>
  <si>
    <t>ППР МО</t>
  </si>
  <si>
    <t>ЭиРЭ</t>
  </si>
  <si>
    <t>STIHL F5 70C/RC</t>
  </si>
  <si>
    <t>КАЛИБР-ЭТ-1350</t>
  </si>
  <si>
    <t>EUROLUX TR-2500</t>
  </si>
  <si>
    <t>Служба РиТО</t>
  </si>
  <si>
    <t>STIHL FS 120</t>
  </si>
  <si>
    <t xml:space="preserve">STIHL FS 55 </t>
  </si>
  <si>
    <t>STIHL FS-55</t>
  </si>
  <si>
    <t>ИНТЕРСКОЛ-КБ-25/43В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</si>
</sst>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i/>
      <sz val="16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8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8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2" xfId="0" applyBorder="1"/>
    <xf numFmtId="0" fontId="0" fillId="0" borderId="19" xfId="0" applyBorder="1"/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1" fillId="8" borderId="17" xfId="0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43" xfId="0" applyFont="1" applyBorder="1"/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99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C32" sqref="C32"/>
    </sheetView>
  </sheetViews>
  <sheetFormatPr defaultRowHeight="12.75" x14ac:dyDescent="0.25"/>
  <cols>
    <col min="1" max="1" width="1.5703125" style="3" customWidth="1"/>
    <col min="2" max="2" width="15.42578125" style="3" customWidth="1"/>
    <col min="3" max="3" width="29.85546875" style="6" customWidth="1"/>
    <col min="4" max="4" width="8.140625" style="3" customWidth="1"/>
    <col min="5" max="5" width="30.28515625" style="6" customWidth="1"/>
    <col min="6" max="6" width="8.140625" style="3" customWidth="1"/>
    <col min="7" max="7" width="1.42578125" style="3" customWidth="1"/>
    <col min="8" max="8" width="19.7109375" style="6" customWidth="1"/>
    <col min="9" max="9" width="8.140625" style="3" customWidth="1"/>
    <col min="10" max="10" width="18.85546875" style="6" customWidth="1"/>
    <col min="11" max="11" width="8.140625" style="3" customWidth="1"/>
    <col min="12" max="12" width="1.7109375" style="3" customWidth="1"/>
    <col min="13" max="13" width="16.28515625" style="6" customWidth="1"/>
    <col min="14" max="14" width="8.140625" style="3" customWidth="1"/>
    <col min="15" max="15" width="19.5703125" style="6" customWidth="1"/>
    <col min="16" max="16" width="8.140625" style="3" customWidth="1"/>
    <col min="17" max="16384" width="9.140625" style="3"/>
  </cols>
  <sheetData>
    <row r="1" spans="2:16" ht="13.5" thickBot="1" x14ac:dyDescent="0.3"/>
    <row r="2" spans="2:16" x14ac:dyDescent="0.25">
      <c r="B2" s="127" t="s">
        <v>55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</row>
    <row r="3" spans="2:16" ht="13.5" thickBot="1" x14ac:dyDescent="0.3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</row>
    <row r="4" spans="2:16" ht="13.5" customHeight="1" thickBot="1" x14ac:dyDescent="0.3">
      <c r="B4" s="136" t="s">
        <v>0</v>
      </c>
      <c r="C4" s="138" t="s">
        <v>1</v>
      </c>
      <c r="D4" s="139"/>
      <c r="E4" s="139"/>
      <c r="F4" s="140"/>
      <c r="H4" s="138" t="s">
        <v>2</v>
      </c>
      <c r="I4" s="139"/>
      <c r="J4" s="139"/>
      <c r="K4" s="140"/>
      <c r="M4" s="138" t="s">
        <v>3</v>
      </c>
      <c r="N4" s="139"/>
      <c r="O4" s="139"/>
      <c r="P4" s="140"/>
    </row>
    <row r="5" spans="2:16" ht="13.5" customHeight="1" thickBot="1" x14ac:dyDescent="0.3">
      <c r="B5" s="137"/>
      <c r="C5" s="141" t="s">
        <v>4</v>
      </c>
      <c r="D5" s="142"/>
      <c r="E5" s="143" t="s">
        <v>5</v>
      </c>
      <c r="F5" s="144"/>
      <c r="H5" s="141" t="s">
        <v>4</v>
      </c>
      <c r="I5" s="142"/>
      <c r="J5" s="143" t="s">
        <v>5</v>
      </c>
      <c r="K5" s="144"/>
      <c r="M5" s="141" t="s">
        <v>4</v>
      </c>
      <c r="N5" s="142"/>
      <c r="O5" s="143" t="s">
        <v>5</v>
      </c>
      <c r="P5" s="144"/>
    </row>
    <row r="6" spans="2:16" ht="13.5" customHeight="1" thickBot="1" x14ac:dyDescent="0.3">
      <c r="B6" s="7"/>
      <c r="C6" s="8" t="s">
        <v>6</v>
      </c>
      <c r="D6" s="8" t="s">
        <v>7</v>
      </c>
      <c r="E6" s="8" t="s">
        <v>6</v>
      </c>
      <c r="F6" s="8" t="s">
        <v>7</v>
      </c>
      <c r="H6" s="8" t="s">
        <v>6</v>
      </c>
      <c r="I6" s="8" t="s">
        <v>7</v>
      </c>
      <c r="J6" s="8" t="s">
        <v>6</v>
      </c>
      <c r="K6" s="8" t="s">
        <v>7</v>
      </c>
      <c r="M6" s="8" t="s">
        <v>6</v>
      </c>
      <c r="N6" s="23" t="s">
        <v>7</v>
      </c>
      <c r="O6" s="8" t="s">
        <v>6</v>
      </c>
      <c r="P6" s="22" t="s">
        <v>7</v>
      </c>
    </row>
    <row r="7" spans="2:16" ht="13.5" customHeight="1" thickBot="1" x14ac:dyDescent="0.3">
      <c r="B7" s="60" t="s">
        <v>49</v>
      </c>
      <c r="C7" s="37" t="str">
        <f>C32</f>
        <v>Триммер бензиновый</v>
      </c>
      <c r="D7" s="60">
        <f>D32+D28+D26+D22+D17+D12</f>
        <v>22</v>
      </c>
      <c r="E7" s="41" t="str">
        <f>E32</f>
        <v>Триммер бензиновый</v>
      </c>
      <c r="F7" s="60">
        <f>F32+F28+F26+F22+F17+F12</f>
        <v>11</v>
      </c>
      <c r="H7" s="46" t="str">
        <f>H32</f>
        <v>Электротриммер</v>
      </c>
      <c r="I7" s="60">
        <f>I32+I28+I26+I22+I17+I12</f>
        <v>6</v>
      </c>
      <c r="J7" s="41" t="str">
        <f>J32</f>
        <v>Электротриммер</v>
      </c>
      <c r="K7" s="60">
        <f>K32+K28+K26+K22+K17+K12</f>
        <v>1</v>
      </c>
      <c r="M7" s="14" t="str">
        <f>M32</f>
        <v>Газонокосилка</v>
      </c>
      <c r="N7" s="62">
        <f>N32+N28+N26+N22+N17+N12</f>
        <v>0</v>
      </c>
      <c r="O7" s="15" t="str">
        <f>O32</f>
        <v>Газонокосилка</v>
      </c>
      <c r="P7" s="63">
        <f>P32+P28+P26+P22+P17+P12</f>
        <v>2</v>
      </c>
    </row>
    <row r="8" spans="2:16" ht="3.75" customHeight="1" thickBot="1" x14ac:dyDescent="0.3">
      <c r="C8" s="3"/>
      <c r="E8" s="3"/>
      <c r="H8" s="3"/>
      <c r="J8" s="3"/>
      <c r="M8" s="3"/>
      <c r="O8" s="3"/>
    </row>
    <row r="9" spans="2:16" ht="12.75" customHeight="1" x14ac:dyDescent="0.25">
      <c r="B9" s="10" t="s">
        <v>8</v>
      </c>
      <c r="C9" s="50" t="s">
        <v>9</v>
      </c>
      <c r="D9" s="10">
        <v>1</v>
      </c>
      <c r="E9" s="50"/>
      <c r="F9" s="10"/>
      <c r="G9" s="51"/>
      <c r="H9" s="39"/>
      <c r="I9" s="10"/>
      <c r="J9" s="50"/>
      <c r="K9" s="10"/>
      <c r="L9" s="51"/>
      <c r="M9" s="24"/>
      <c r="N9" s="28"/>
      <c r="O9" s="24"/>
      <c r="P9" s="29"/>
    </row>
    <row r="10" spans="2:16" ht="12.75" customHeight="1" x14ac:dyDescent="0.25">
      <c r="B10" s="11" t="s">
        <v>8</v>
      </c>
      <c r="C10" s="9" t="s">
        <v>10</v>
      </c>
      <c r="D10" s="11">
        <v>1</v>
      </c>
      <c r="E10" s="9"/>
      <c r="F10" s="11"/>
      <c r="G10" s="52"/>
      <c r="H10" s="40"/>
      <c r="I10" s="11"/>
      <c r="J10" s="9"/>
      <c r="K10" s="11"/>
      <c r="L10" s="52"/>
      <c r="M10" s="25"/>
      <c r="N10" s="20"/>
      <c r="O10" s="25"/>
      <c r="P10" s="31"/>
    </row>
    <row r="11" spans="2:16" ht="12.75" customHeight="1" thickBot="1" x14ac:dyDescent="0.3">
      <c r="B11" s="12" t="s">
        <v>8</v>
      </c>
      <c r="C11" s="17" t="s">
        <v>11</v>
      </c>
      <c r="D11" s="12">
        <v>1</v>
      </c>
      <c r="E11" s="17"/>
      <c r="F11" s="12"/>
      <c r="G11" s="52"/>
      <c r="H11" s="45"/>
      <c r="I11" s="12"/>
      <c r="J11" s="17"/>
      <c r="K11" s="12"/>
      <c r="L11" s="52"/>
      <c r="M11" s="26"/>
      <c r="N11" s="32"/>
      <c r="O11" s="35"/>
      <c r="P11" s="18"/>
    </row>
    <row r="12" spans="2:16" ht="12.75" customHeight="1" thickBot="1" x14ac:dyDescent="0.3">
      <c r="B12" s="13" t="s">
        <v>8</v>
      </c>
      <c r="C12" s="14" t="s">
        <v>1</v>
      </c>
      <c r="D12" s="42">
        <v>3</v>
      </c>
      <c r="E12" s="38" t="s">
        <v>1</v>
      </c>
      <c r="F12" s="43">
        <v>0</v>
      </c>
      <c r="G12" s="52"/>
      <c r="H12" s="14" t="s">
        <v>2</v>
      </c>
      <c r="I12" s="42">
        <v>0</v>
      </c>
      <c r="J12" s="38" t="s">
        <v>2</v>
      </c>
      <c r="K12" s="43">
        <v>0</v>
      </c>
      <c r="L12" s="52"/>
      <c r="M12" s="14" t="s">
        <v>3</v>
      </c>
      <c r="N12" s="64">
        <v>0</v>
      </c>
      <c r="O12" s="15" t="s">
        <v>3</v>
      </c>
      <c r="P12" s="43">
        <v>0</v>
      </c>
    </row>
    <row r="13" spans="2:16" ht="12.75" customHeight="1" x14ac:dyDescent="0.25">
      <c r="B13" s="10" t="s">
        <v>46</v>
      </c>
      <c r="C13" s="16" t="s">
        <v>10</v>
      </c>
      <c r="D13" s="10">
        <v>1</v>
      </c>
      <c r="E13" s="9" t="s">
        <v>50</v>
      </c>
      <c r="F13" s="11">
        <v>1</v>
      </c>
      <c r="G13" s="52"/>
      <c r="H13" s="44"/>
      <c r="I13" s="10"/>
      <c r="J13" s="16"/>
      <c r="K13" s="10"/>
      <c r="L13" s="52"/>
      <c r="M13" s="33"/>
      <c r="N13" s="19"/>
      <c r="O13" s="33"/>
      <c r="P13" s="36"/>
    </row>
    <row r="14" spans="2:16" ht="12.75" customHeight="1" x14ac:dyDescent="0.25">
      <c r="B14" s="11" t="s">
        <v>46</v>
      </c>
      <c r="C14" s="9" t="s">
        <v>13</v>
      </c>
      <c r="D14" s="11">
        <v>1</v>
      </c>
      <c r="E14" s="9" t="s">
        <v>51</v>
      </c>
      <c r="F14" s="11">
        <v>1</v>
      </c>
      <c r="G14" s="52"/>
      <c r="H14" s="40"/>
      <c r="I14" s="11"/>
      <c r="J14" s="9"/>
      <c r="K14" s="11"/>
      <c r="L14" s="52"/>
      <c r="M14" s="25"/>
      <c r="N14" s="20"/>
      <c r="O14" s="25"/>
      <c r="P14" s="31"/>
    </row>
    <row r="15" spans="2:16" ht="12.75" customHeight="1" x14ac:dyDescent="0.25">
      <c r="B15" s="11" t="s">
        <v>46</v>
      </c>
      <c r="C15" s="9" t="s">
        <v>14</v>
      </c>
      <c r="D15" s="11">
        <v>1</v>
      </c>
      <c r="E15" s="9" t="s">
        <v>15</v>
      </c>
      <c r="F15" s="11">
        <v>1</v>
      </c>
      <c r="G15" s="52"/>
      <c r="H15" s="40"/>
      <c r="I15" s="11"/>
      <c r="J15" s="9"/>
      <c r="K15" s="11"/>
      <c r="L15" s="52"/>
      <c r="M15" s="25"/>
      <c r="N15" s="20"/>
      <c r="O15" s="25"/>
      <c r="P15" s="31"/>
    </row>
    <row r="16" spans="2:16" ht="12.75" customHeight="1" thickBot="1" x14ac:dyDescent="0.3">
      <c r="B16" s="11" t="s">
        <v>46</v>
      </c>
      <c r="C16" s="9" t="s">
        <v>15</v>
      </c>
      <c r="D16" s="11">
        <v>2</v>
      </c>
      <c r="E16" s="9" t="s">
        <v>47</v>
      </c>
      <c r="F16" s="12">
        <v>1</v>
      </c>
      <c r="G16" s="52"/>
      <c r="H16" s="40"/>
      <c r="I16" s="11"/>
      <c r="J16" s="9"/>
      <c r="K16" s="11"/>
      <c r="L16" s="52"/>
      <c r="M16" s="25"/>
      <c r="N16" s="20"/>
      <c r="O16" s="25"/>
      <c r="P16" s="31"/>
    </row>
    <row r="17" spans="2:16" ht="12.75" customHeight="1" thickBot="1" x14ac:dyDescent="0.3">
      <c r="B17" s="13" t="s">
        <v>12</v>
      </c>
      <c r="C17" s="14" t="s">
        <v>1</v>
      </c>
      <c r="D17" s="42">
        <f>SUM(D13:D16)</f>
        <v>5</v>
      </c>
      <c r="E17" s="38" t="s">
        <v>1</v>
      </c>
      <c r="F17" s="43">
        <f>SUM(F13:F16)</f>
        <v>4</v>
      </c>
      <c r="G17" s="52"/>
      <c r="H17" s="14" t="s">
        <v>2</v>
      </c>
      <c r="I17" s="42">
        <v>0</v>
      </c>
      <c r="J17" s="38" t="s">
        <v>2</v>
      </c>
      <c r="K17" s="43">
        <v>0</v>
      </c>
      <c r="L17" s="52"/>
      <c r="M17" s="14" t="s">
        <v>3</v>
      </c>
      <c r="N17" s="64">
        <v>0</v>
      </c>
      <c r="O17" s="15" t="s">
        <v>3</v>
      </c>
      <c r="P17" s="43">
        <v>0</v>
      </c>
    </row>
    <row r="18" spans="2:16" ht="12.75" customHeight="1" x14ac:dyDescent="0.25">
      <c r="B18" s="27" t="s">
        <v>16</v>
      </c>
      <c r="C18" s="24" t="s">
        <v>18</v>
      </c>
      <c r="D18" s="28">
        <v>1</v>
      </c>
      <c r="E18" s="39" t="s">
        <v>18</v>
      </c>
      <c r="F18" s="10">
        <v>1</v>
      </c>
      <c r="G18" s="52"/>
      <c r="H18" s="25" t="s">
        <v>17</v>
      </c>
      <c r="I18" s="20">
        <v>3</v>
      </c>
      <c r="J18" s="39"/>
      <c r="K18" s="10"/>
      <c r="L18" s="52"/>
      <c r="M18" s="25"/>
      <c r="N18" s="20"/>
      <c r="O18" s="25" t="s">
        <v>23</v>
      </c>
      <c r="P18" s="31">
        <v>1</v>
      </c>
    </row>
    <row r="19" spans="2:16" ht="12.75" customHeight="1" x14ac:dyDescent="0.25">
      <c r="B19" s="30" t="s">
        <v>16</v>
      </c>
      <c r="C19" s="25" t="s">
        <v>19</v>
      </c>
      <c r="D19" s="20">
        <v>1</v>
      </c>
      <c r="E19" s="40" t="s">
        <v>21</v>
      </c>
      <c r="F19" s="11">
        <v>1</v>
      </c>
      <c r="G19" s="52"/>
      <c r="H19" s="25"/>
      <c r="I19" s="20"/>
      <c r="J19" s="40"/>
      <c r="K19" s="11"/>
      <c r="L19" s="52"/>
      <c r="M19" s="25"/>
      <c r="N19" s="20"/>
      <c r="O19" s="25"/>
      <c r="P19" s="31"/>
    </row>
    <row r="20" spans="2:16" ht="12.75" customHeight="1" x14ac:dyDescent="0.25">
      <c r="B20" s="30" t="s">
        <v>16</v>
      </c>
      <c r="C20" s="25" t="s">
        <v>20</v>
      </c>
      <c r="D20" s="20">
        <v>1</v>
      </c>
      <c r="E20" s="40"/>
      <c r="F20" s="11"/>
      <c r="G20" s="52"/>
      <c r="H20" s="25"/>
      <c r="I20" s="20"/>
      <c r="J20" s="40"/>
      <c r="K20" s="11"/>
      <c r="L20" s="52"/>
      <c r="M20" s="25"/>
      <c r="N20" s="20"/>
      <c r="O20" s="25"/>
      <c r="P20" s="31"/>
    </row>
    <row r="21" spans="2:16" ht="12.75" customHeight="1" thickBot="1" x14ac:dyDescent="0.3">
      <c r="B21" s="30" t="s">
        <v>16</v>
      </c>
      <c r="C21" s="25" t="s">
        <v>22</v>
      </c>
      <c r="D21" s="20">
        <v>1</v>
      </c>
      <c r="E21" s="40"/>
      <c r="F21" s="11"/>
      <c r="G21" s="52"/>
      <c r="H21" s="25"/>
      <c r="I21" s="20"/>
      <c r="J21" s="40"/>
      <c r="K21" s="11"/>
      <c r="L21" s="52"/>
      <c r="M21" s="25"/>
      <c r="N21" s="20"/>
      <c r="O21" s="25"/>
      <c r="P21" s="31"/>
    </row>
    <row r="22" spans="2:16" ht="12.75" customHeight="1" thickBot="1" x14ac:dyDescent="0.3">
      <c r="B22" s="13" t="s">
        <v>16</v>
      </c>
      <c r="C22" s="14" t="s">
        <v>1</v>
      </c>
      <c r="D22" s="42">
        <f>SUM(D18:D21)</f>
        <v>4</v>
      </c>
      <c r="E22" s="38" t="s">
        <v>1</v>
      </c>
      <c r="F22" s="43">
        <f>SUM(F18:F21)</f>
        <v>2</v>
      </c>
      <c r="G22" s="52"/>
      <c r="H22" s="14" t="s">
        <v>2</v>
      </c>
      <c r="I22" s="42">
        <f>SUM(I18:I21)</f>
        <v>3</v>
      </c>
      <c r="J22" s="38" t="s">
        <v>2</v>
      </c>
      <c r="K22" s="43">
        <f>SUM(K18:K21)</f>
        <v>0</v>
      </c>
      <c r="L22" s="52"/>
      <c r="M22" s="14" t="s">
        <v>3</v>
      </c>
      <c r="N22" s="64">
        <v>0</v>
      </c>
      <c r="O22" s="15" t="s">
        <v>3</v>
      </c>
      <c r="P22" s="43">
        <f>SUM(P18:P21)</f>
        <v>1</v>
      </c>
    </row>
    <row r="23" spans="2:16" ht="12.75" customHeight="1" x14ac:dyDescent="0.25">
      <c r="B23" s="10" t="s">
        <v>24</v>
      </c>
      <c r="C23" s="9" t="s">
        <v>25</v>
      </c>
      <c r="D23" s="10">
        <v>2</v>
      </c>
      <c r="E23" s="9" t="s">
        <v>26</v>
      </c>
      <c r="F23" s="11">
        <v>1</v>
      </c>
      <c r="G23" s="52"/>
      <c r="H23" s="40" t="s">
        <v>27</v>
      </c>
      <c r="I23" s="10">
        <v>1</v>
      </c>
      <c r="J23" s="9"/>
      <c r="K23" s="11"/>
      <c r="L23" s="52"/>
      <c r="M23" s="25"/>
      <c r="N23" s="20"/>
      <c r="O23" s="25"/>
      <c r="P23" s="31"/>
    </row>
    <row r="24" spans="2:16" ht="12.75" customHeight="1" x14ac:dyDescent="0.25">
      <c r="B24" s="11" t="s">
        <v>24</v>
      </c>
      <c r="C24" s="9" t="s">
        <v>28</v>
      </c>
      <c r="D24" s="11">
        <v>2</v>
      </c>
      <c r="E24" s="9" t="s">
        <v>29</v>
      </c>
      <c r="F24" s="11">
        <v>1</v>
      </c>
      <c r="G24" s="52"/>
      <c r="H24" s="40"/>
      <c r="I24" s="11"/>
      <c r="J24" s="9"/>
      <c r="K24" s="11"/>
      <c r="L24" s="52"/>
      <c r="M24" s="25"/>
      <c r="N24" s="20"/>
      <c r="O24" s="25"/>
      <c r="P24" s="31"/>
    </row>
    <row r="25" spans="2:16" ht="12.75" customHeight="1" thickBot="1" x14ac:dyDescent="0.3">
      <c r="B25" s="12" t="s">
        <v>24</v>
      </c>
      <c r="C25" s="9"/>
      <c r="D25" s="11"/>
      <c r="E25" s="9" t="s">
        <v>48</v>
      </c>
      <c r="F25" s="11">
        <v>1</v>
      </c>
      <c r="G25" s="52"/>
      <c r="H25" s="40"/>
      <c r="I25" s="11"/>
      <c r="J25" s="9"/>
      <c r="K25" s="11"/>
      <c r="L25" s="52"/>
      <c r="M25" s="25"/>
      <c r="N25" s="20"/>
      <c r="O25" s="25"/>
      <c r="P25" s="31"/>
    </row>
    <row r="26" spans="2:16" ht="12.75" customHeight="1" thickBot="1" x14ac:dyDescent="0.3">
      <c r="B26" s="13" t="s">
        <v>24</v>
      </c>
      <c r="C26" s="37" t="s">
        <v>1</v>
      </c>
      <c r="D26" s="42">
        <f>SUM(D23:D25)</f>
        <v>4</v>
      </c>
      <c r="E26" s="41" t="s">
        <v>1</v>
      </c>
      <c r="F26" s="43">
        <f>SUM(F23:F25)</f>
        <v>3</v>
      </c>
      <c r="G26" s="52"/>
      <c r="H26" s="46" t="s">
        <v>2</v>
      </c>
      <c r="I26" s="42">
        <f>SUM(I23:I25)</f>
        <v>1</v>
      </c>
      <c r="J26" s="41" t="s">
        <v>2</v>
      </c>
      <c r="K26" s="43">
        <f>SUM(K23:K25)</f>
        <v>0</v>
      </c>
      <c r="L26" s="52"/>
      <c r="M26" s="14" t="s">
        <v>3</v>
      </c>
      <c r="N26" s="64">
        <v>0</v>
      </c>
      <c r="O26" s="15" t="s">
        <v>3</v>
      </c>
      <c r="P26" s="43">
        <v>0</v>
      </c>
    </row>
    <row r="27" spans="2:16" ht="12.75" customHeight="1" thickBot="1" x14ac:dyDescent="0.3">
      <c r="B27" s="11" t="s">
        <v>30</v>
      </c>
      <c r="C27" s="9" t="s">
        <v>25</v>
      </c>
      <c r="D27" s="11">
        <v>1</v>
      </c>
      <c r="E27" s="9"/>
      <c r="F27" s="11"/>
      <c r="G27" s="52"/>
      <c r="H27" s="40" t="s">
        <v>31</v>
      </c>
      <c r="I27" s="11">
        <v>2</v>
      </c>
      <c r="J27" s="9"/>
      <c r="K27" s="11"/>
      <c r="L27" s="52"/>
      <c r="M27" s="25"/>
      <c r="N27" s="20"/>
      <c r="O27" s="25" t="s">
        <v>23</v>
      </c>
      <c r="P27" s="31">
        <v>1</v>
      </c>
    </row>
    <row r="28" spans="2:16" ht="12.75" customHeight="1" thickBot="1" x14ac:dyDescent="0.3">
      <c r="B28" s="13" t="s">
        <v>30</v>
      </c>
      <c r="C28" s="37" t="s">
        <v>1</v>
      </c>
      <c r="D28" s="42">
        <f>D27</f>
        <v>1</v>
      </c>
      <c r="E28" s="41" t="s">
        <v>1</v>
      </c>
      <c r="F28" s="43">
        <v>0</v>
      </c>
      <c r="G28" s="52"/>
      <c r="H28" s="46" t="s">
        <v>2</v>
      </c>
      <c r="I28" s="42">
        <f>I27</f>
        <v>2</v>
      </c>
      <c r="J28" s="41" t="s">
        <v>2</v>
      </c>
      <c r="K28" s="43">
        <v>0</v>
      </c>
      <c r="L28" s="52"/>
      <c r="M28" s="14" t="s">
        <v>3</v>
      </c>
      <c r="N28" s="64">
        <v>0</v>
      </c>
      <c r="O28" s="15" t="s">
        <v>3</v>
      </c>
      <c r="P28" s="43">
        <f>P27</f>
        <v>1</v>
      </c>
    </row>
    <row r="29" spans="2:16" ht="12.75" customHeight="1" x14ac:dyDescent="0.25">
      <c r="B29" s="11" t="s">
        <v>32</v>
      </c>
      <c r="C29" s="9" t="s">
        <v>33</v>
      </c>
      <c r="D29" s="11">
        <v>3</v>
      </c>
      <c r="E29" s="9" t="s">
        <v>22</v>
      </c>
      <c r="F29" s="11">
        <v>1</v>
      </c>
      <c r="G29" s="52"/>
      <c r="H29" s="40"/>
      <c r="I29" s="11"/>
      <c r="J29" s="9" t="s">
        <v>44</v>
      </c>
      <c r="K29" s="11">
        <v>1</v>
      </c>
      <c r="L29" s="52"/>
      <c r="M29" s="25"/>
      <c r="N29" s="20"/>
      <c r="O29" s="25"/>
      <c r="P29" s="31"/>
    </row>
    <row r="30" spans="2:16" ht="12.75" customHeight="1" x14ac:dyDescent="0.25">
      <c r="B30" s="11" t="s">
        <v>32</v>
      </c>
      <c r="C30" s="9" t="s">
        <v>22</v>
      </c>
      <c r="D30" s="11">
        <v>1</v>
      </c>
      <c r="E30" s="9" t="s">
        <v>20</v>
      </c>
      <c r="F30" s="11">
        <v>1</v>
      </c>
      <c r="G30" s="52"/>
      <c r="H30" s="40"/>
      <c r="I30" s="11"/>
      <c r="J30" s="9"/>
      <c r="K30" s="11"/>
      <c r="L30" s="52"/>
      <c r="M30" s="25"/>
      <c r="N30" s="20"/>
      <c r="O30" s="25"/>
      <c r="P30" s="31"/>
    </row>
    <row r="31" spans="2:16" ht="12.75" customHeight="1" thickBot="1" x14ac:dyDescent="0.3">
      <c r="B31" s="11" t="s">
        <v>32</v>
      </c>
      <c r="C31" s="9" t="s">
        <v>45</v>
      </c>
      <c r="D31" s="11">
        <v>1</v>
      </c>
      <c r="E31" s="9"/>
      <c r="F31" s="11"/>
      <c r="G31" s="52"/>
      <c r="H31" s="40"/>
      <c r="I31" s="11"/>
      <c r="J31" s="9"/>
      <c r="K31" s="11"/>
      <c r="M31" s="25"/>
      <c r="N31" s="20"/>
      <c r="O31" s="25"/>
      <c r="P31" s="31"/>
    </row>
    <row r="32" spans="2:16" ht="12.75" customHeight="1" thickBot="1" x14ac:dyDescent="0.3">
      <c r="B32" s="13" t="s">
        <v>32</v>
      </c>
      <c r="C32" s="37" t="s">
        <v>1</v>
      </c>
      <c r="D32" s="42">
        <f>SUM(D29:D31)</f>
        <v>5</v>
      </c>
      <c r="E32" s="41" t="s">
        <v>1</v>
      </c>
      <c r="F32" s="43">
        <f>SUM(F29:F31)</f>
        <v>2</v>
      </c>
      <c r="G32" s="52"/>
      <c r="H32" s="46" t="s">
        <v>2</v>
      </c>
      <c r="I32" s="42">
        <v>0</v>
      </c>
      <c r="J32" s="41" t="s">
        <v>2</v>
      </c>
      <c r="K32" s="43">
        <f>K29</f>
        <v>1</v>
      </c>
      <c r="M32" s="14" t="s">
        <v>3</v>
      </c>
      <c r="N32" s="34">
        <v>0</v>
      </c>
      <c r="O32" s="15" t="s">
        <v>3</v>
      </c>
      <c r="P32" s="43">
        <v>0</v>
      </c>
    </row>
    <row r="33" spans="2:16" ht="5.25" customHeight="1" thickBot="1" x14ac:dyDescent="0.3">
      <c r="G33" s="52"/>
    </row>
    <row r="34" spans="2:16" ht="13.5" customHeight="1" thickBot="1" x14ac:dyDescent="0.3">
      <c r="B34" s="60" t="s">
        <v>53</v>
      </c>
      <c r="C34" s="46" t="s">
        <v>1</v>
      </c>
      <c r="D34" s="60">
        <f>D39+D42+D46+D48</f>
        <v>9</v>
      </c>
      <c r="E34" s="41" t="s">
        <v>1</v>
      </c>
      <c r="F34" s="60">
        <f>F39+F42+F46+F48</f>
        <v>6</v>
      </c>
      <c r="G34" s="52"/>
      <c r="H34" s="14" t="s">
        <v>2</v>
      </c>
      <c r="I34" s="60">
        <v>0</v>
      </c>
      <c r="J34" s="41" t="s">
        <v>2</v>
      </c>
      <c r="K34" s="60">
        <f>K31</f>
        <v>0</v>
      </c>
      <c r="M34" s="14" t="s">
        <v>3</v>
      </c>
      <c r="N34" s="60">
        <v>0</v>
      </c>
      <c r="O34" s="41" t="s">
        <v>3</v>
      </c>
      <c r="P34" s="60">
        <v>0</v>
      </c>
    </row>
    <row r="35" spans="2:16" ht="3.75" customHeight="1" thickBot="1" x14ac:dyDescent="0.3">
      <c r="C35" s="3"/>
      <c r="E35" s="3"/>
      <c r="G35" s="52"/>
      <c r="H35" s="3"/>
      <c r="J35" s="3"/>
      <c r="M35" s="3"/>
      <c r="O35" s="3"/>
    </row>
    <row r="36" spans="2:16" ht="13.5" customHeight="1" x14ac:dyDescent="0.25">
      <c r="B36" s="53" t="s">
        <v>34</v>
      </c>
      <c r="C36" s="24" t="s">
        <v>33</v>
      </c>
      <c r="D36" s="28">
        <v>1</v>
      </c>
      <c r="E36" s="24" t="s">
        <v>52</v>
      </c>
      <c r="F36" s="29">
        <v>1</v>
      </c>
      <c r="G36" s="52"/>
      <c r="H36" s="24"/>
      <c r="I36" s="28"/>
      <c r="J36" s="24"/>
      <c r="K36" s="29"/>
      <c r="M36" s="24"/>
      <c r="N36" s="28"/>
      <c r="O36" s="24"/>
      <c r="P36" s="29"/>
    </row>
    <row r="37" spans="2:16" ht="13.5" customHeight="1" x14ac:dyDescent="0.25">
      <c r="B37" s="54" t="s">
        <v>34</v>
      </c>
      <c r="C37" s="25" t="s">
        <v>33</v>
      </c>
      <c r="D37" s="20">
        <v>1</v>
      </c>
      <c r="E37" s="25" t="s">
        <v>48</v>
      </c>
      <c r="F37" s="31">
        <v>1</v>
      </c>
      <c r="G37" s="52"/>
      <c r="H37" s="25"/>
      <c r="I37" s="20"/>
      <c r="J37" s="25"/>
      <c r="K37" s="31"/>
      <c r="M37" s="25"/>
      <c r="N37" s="20"/>
      <c r="O37" s="25"/>
      <c r="P37" s="31"/>
    </row>
    <row r="38" spans="2:16" ht="13.5" customHeight="1" thickBot="1" x14ac:dyDescent="0.3">
      <c r="B38" s="55" t="s">
        <v>34</v>
      </c>
      <c r="C38" s="26" t="s">
        <v>33</v>
      </c>
      <c r="D38" s="32">
        <v>1</v>
      </c>
      <c r="E38" s="26"/>
      <c r="F38" s="18"/>
      <c r="G38" s="52"/>
      <c r="H38" s="26"/>
      <c r="I38" s="32"/>
      <c r="J38" s="26"/>
      <c r="K38" s="18"/>
      <c r="M38" s="26"/>
      <c r="N38" s="32"/>
      <c r="O38" s="26"/>
      <c r="P38" s="18"/>
    </row>
    <row r="39" spans="2:16" ht="12.75" customHeight="1" thickBot="1" x14ac:dyDescent="0.3">
      <c r="B39" s="56" t="s">
        <v>34</v>
      </c>
      <c r="C39" s="47" t="s">
        <v>1</v>
      </c>
      <c r="D39" s="57">
        <f>SUM(D36:D38)</f>
        <v>3</v>
      </c>
      <c r="E39" s="48" t="s">
        <v>1</v>
      </c>
      <c r="F39" s="58">
        <f>SUM(F36:F38)</f>
        <v>2</v>
      </c>
      <c r="G39" s="52"/>
      <c r="H39" s="59" t="s">
        <v>2</v>
      </c>
      <c r="I39" s="57">
        <v>0</v>
      </c>
      <c r="J39" s="48" t="s">
        <v>2</v>
      </c>
      <c r="K39" s="58">
        <f>K36</f>
        <v>0</v>
      </c>
      <c r="M39" s="49" t="s">
        <v>3</v>
      </c>
      <c r="N39" s="57">
        <v>0</v>
      </c>
      <c r="O39" s="48" t="s">
        <v>3</v>
      </c>
      <c r="P39" s="58">
        <v>0</v>
      </c>
    </row>
    <row r="40" spans="2:16" ht="13.5" customHeight="1" x14ac:dyDescent="0.25">
      <c r="B40" s="27" t="s">
        <v>35</v>
      </c>
      <c r="C40" s="24" t="s">
        <v>36</v>
      </c>
      <c r="D40" s="28">
        <v>1</v>
      </c>
      <c r="E40" s="24" t="s">
        <v>38</v>
      </c>
      <c r="F40" s="29">
        <v>1</v>
      </c>
      <c r="G40" s="52"/>
      <c r="H40" s="24"/>
      <c r="I40" s="28"/>
      <c r="J40" s="24"/>
      <c r="K40" s="29"/>
      <c r="M40" s="24"/>
      <c r="N40" s="28"/>
      <c r="O40" s="24"/>
      <c r="P40" s="29"/>
    </row>
    <row r="41" spans="2:16" ht="13.5" customHeight="1" thickBot="1" x14ac:dyDescent="0.3">
      <c r="B41" s="66" t="s">
        <v>35</v>
      </c>
      <c r="C41" s="35" t="s">
        <v>37</v>
      </c>
      <c r="D41" s="21">
        <v>2</v>
      </c>
      <c r="E41" s="35"/>
      <c r="F41" s="61"/>
      <c r="G41" s="52"/>
      <c r="H41" s="35"/>
      <c r="I41" s="21"/>
      <c r="J41" s="35"/>
      <c r="K41" s="61"/>
      <c r="M41" s="35"/>
      <c r="N41" s="21"/>
      <c r="O41" s="35"/>
      <c r="P41" s="61"/>
    </row>
    <row r="42" spans="2:16" ht="12.75" customHeight="1" thickBot="1" x14ac:dyDescent="0.3">
      <c r="B42" s="13" t="s">
        <v>35</v>
      </c>
      <c r="C42" s="37" t="s">
        <v>1</v>
      </c>
      <c r="D42" s="42">
        <f>SUM(D40:D41)</f>
        <v>3</v>
      </c>
      <c r="E42" s="41" t="s">
        <v>1</v>
      </c>
      <c r="F42" s="43">
        <f>SUM(F40:F41)</f>
        <v>1</v>
      </c>
      <c r="G42" s="52"/>
      <c r="H42" s="14" t="s">
        <v>2</v>
      </c>
      <c r="I42" s="42">
        <v>0</v>
      </c>
      <c r="J42" s="41" t="s">
        <v>2</v>
      </c>
      <c r="K42" s="43">
        <v>0</v>
      </c>
      <c r="M42" s="46" t="s">
        <v>3</v>
      </c>
      <c r="N42" s="42">
        <v>0</v>
      </c>
      <c r="O42" s="41" t="s">
        <v>3</v>
      </c>
      <c r="P42" s="43">
        <v>0</v>
      </c>
    </row>
    <row r="43" spans="2:16" ht="13.5" customHeight="1" x14ac:dyDescent="0.25">
      <c r="B43" s="27" t="s">
        <v>39</v>
      </c>
      <c r="C43" s="24" t="s">
        <v>41</v>
      </c>
      <c r="D43" s="28">
        <v>1</v>
      </c>
      <c r="E43" s="24" t="s">
        <v>40</v>
      </c>
      <c r="F43" s="29">
        <v>1</v>
      </c>
      <c r="G43" s="52"/>
      <c r="H43" s="24"/>
      <c r="I43" s="28"/>
      <c r="J43" s="24"/>
      <c r="K43" s="29"/>
      <c r="M43" s="24"/>
      <c r="N43" s="28"/>
      <c r="O43" s="24"/>
      <c r="P43" s="29"/>
    </row>
    <row r="44" spans="2:16" ht="13.5" customHeight="1" x14ac:dyDescent="0.25">
      <c r="B44" s="30" t="s">
        <v>39</v>
      </c>
      <c r="C44" s="25"/>
      <c r="D44" s="20"/>
      <c r="E44" s="25" t="s">
        <v>41</v>
      </c>
      <c r="F44" s="31">
        <v>1</v>
      </c>
      <c r="G44" s="52"/>
      <c r="H44" s="25"/>
      <c r="I44" s="20"/>
      <c r="J44" s="25"/>
      <c r="K44" s="31"/>
      <c r="M44" s="25"/>
      <c r="N44" s="20"/>
      <c r="O44" s="25"/>
      <c r="P44" s="31"/>
    </row>
    <row r="45" spans="2:16" ht="13.5" customHeight="1" thickBot="1" x14ac:dyDescent="0.3">
      <c r="B45" s="66" t="s">
        <v>39</v>
      </c>
      <c r="C45" s="35"/>
      <c r="D45" s="21"/>
      <c r="E45" s="35" t="s">
        <v>42</v>
      </c>
      <c r="F45" s="61">
        <v>1</v>
      </c>
      <c r="G45" s="52"/>
      <c r="H45" s="35"/>
      <c r="I45" s="21"/>
      <c r="J45" s="35"/>
      <c r="K45" s="61"/>
      <c r="M45" s="35"/>
      <c r="N45" s="21"/>
      <c r="O45" s="35"/>
      <c r="P45" s="61"/>
    </row>
    <row r="46" spans="2:16" ht="12.75" customHeight="1" thickBot="1" x14ac:dyDescent="0.3">
      <c r="B46" s="13" t="s">
        <v>39</v>
      </c>
      <c r="C46" s="37" t="s">
        <v>1</v>
      </c>
      <c r="D46" s="42">
        <f>SUM(D43:D45)</f>
        <v>1</v>
      </c>
      <c r="E46" s="41" t="s">
        <v>1</v>
      </c>
      <c r="F46" s="43">
        <f>SUM(F43:F45)</f>
        <v>3</v>
      </c>
      <c r="G46" s="52"/>
      <c r="H46" s="14" t="s">
        <v>2</v>
      </c>
      <c r="I46" s="42">
        <v>0</v>
      </c>
      <c r="J46" s="41" t="s">
        <v>2</v>
      </c>
      <c r="K46" s="43">
        <f>K44</f>
        <v>0</v>
      </c>
      <c r="M46" s="46" t="s">
        <v>3</v>
      </c>
      <c r="N46" s="42">
        <v>0</v>
      </c>
      <c r="O46" s="41" t="s">
        <v>3</v>
      </c>
      <c r="P46" s="43">
        <v>0</v>
      </c>
    </row>
    <row r="47" spans="2:16" ht="13.5" customHeight="1" thickBot="1" x14ac:dyDescent="0.3">
      <c r="B47" s="2" t="s">
        <v>43</v>
      </c>
      <c r="C47" s="4" t="s">
        <v>33</v>
      </c>
      <c r="D47" s="1">
        <v>2</v>
      </c>
      <c r="E47" s="4"/>
      <c r="F47" s="1"/>
      <c r="G47" s="52"/>
      <c r="H47" s="5"/>
      <c r="I47" s="1"/>
      <c r="J47" s="4"/>
      <c r="K47" s="1"/>
      <c r="M47" s="5"/>
      <c r="N47" s="1"/>
      <c r="O47" s="4"/>
      <c r="P47" s="1"/>
    </row>
    <row r="48" spans="2:16" ht="12.75" customHeight="1" thickBot="1" x14ac:dyDescent="0.3">
      <c r="B48" s="71" t="s">
        <v>43</v>
      </c>
      <c r="C48" s="82" t="s">
        <v>1</v>
      </c>
      <c r="D48" s="84">
        <f>D47</f>
        <v>2</v>
      </c>
      <c r="E48" s="83" t="s">
        <v>1</v>
      </c>
      <c r="F48" s="85">
        <v>0</v>
      </c>
      <c r="G48" s="52"/>
      <c r="H48" s="72" t="s">
        <v>2</v>
      </c>
      <c r="I48" s="84">
        <v>0</v>
      </c>
      <c r="J48" s="83" t="s">
        <v>2</v>
      </c>
      <c r="K48" s="85">
        <v>0</v>
      </c>
      <c r="M48" s="86" t="s">
        <v>3</v>
      </c>
      <c r="N48" s="84">
        <v>0</v>
      </c>
      <c r="O48" s="83" t="s">
        <v>3</v>
      </c>
      <c r="P48" s="85">
        <v>0</v>
      </c>
    </row>
    <row r="49" spans="1:16" s="92" customFormat="1" ht="6.75" customHeight="1" thickBot="1" x14ac:dyDescent="0.3">
      <c r="B49" s="89"/>
      <c r="C49" s="91"/>
      <c r="D49" s="89"/>
      <c r="E49" s="91"/>
      <c r="F49" s="89"/>
      <c r="H49" s="91"/>
      <c r="I49" s="89"/>
      <c r="J49" s="91"/>
      <c r="K49" s="89"/>
      <c r="M49" s="91"/>
      <c r="N49" s="89"/>
      <c r="O49" s="91"/>
      <c r="P49" s="89"/>
    </row>
    <row r="50" spans="1:16" s="70" customFormat="1" ht="13.5" customHeight="1" thickBot="1" x14ac:dyDescent="0.3">
      <c r="B50" s="60" t="s">
        <v>62</v>
      </c>
      <c r="C50" s="86" t="s">
        <v>1</v>
      </c>
      <c r="D50" s="60">
        <v>14</v>
      </c>
      <c r="E50" s="83" t="s">
        <v>1</v>
      </c>
      <c r="F50" s="60">
        <v>3</v>
      </c>
      <c r="G50" s="65"/>
      <c r="H50" s="72" t="s">
        <v>2</v>
      </c>
      <c r="I50" s="60">
        <v>0</v>
      </c>
      <c r="J50" s="83" t="s">
        <v>2</v>
      </c>
      <c r="K50" s="60">
        <v>2</v>
      </c>
      <c r="L50" s="87"/>
      <c r="M50" s="72" t="s">
        <v>3</v>
      </c>
      <c r="N50" s="60">
        <v>0</v>
      </c>
      <c r="O50" s="83" t="s">
        <v>3</v>
      </c>
      <c r="P50" s="60">
        <v>0</v>
      </c>
    </row>
    <row r="51" spans="1:16" ht="12.75" customHeight="1" thickBot="1" x14ac:dyDescent="0.3">
      <c r="B51" s="8" t="s">
        <v>56</v>
      </c>
      <c r="C51" s="94" t="s">
        <v>22</v>
      </c>
      <c r="D51" s="8">
        <v>1</v>
      </c>
      <c r="E51" s="94" t="s">
        <v>22</v>
      </c>
      <c r="F51" s="8">
        <v>1</v>
      </c>
      <c r="G51" s="52"/>
      <c r="H51" s="93"/>
      <c r="I51" s="21"/>
      <c r="J51" s="93"/>
      <c r="K51" s="8"/>
      <c r="L51" s="87"/>
      <c r="M51" s="93"/>
      <c r="N51" s="8"/>
      <c r="O51" s="17"/>
      <c r="P51" s="8"/>
    </row>
    <row r="52" spans="1:16" ht="12.75" customHeight="1" thickBot="1" x14ac:dyDescent="0.3">
      <c r="B52" s="13" t="s">
        <v>56</v>
      </c>
      <c r="C52" s="37" t="s">
        <v>1</v>
      </c>
      <c r="D52" s="42">
        <f>D51</f>
        <v>1</v>
      </c>
      <c r="E52" s="41" t="s">
        <v>1</v>
      </c>
      <c r="F52" s="43">
        <v>1</v>
      </c>
      <c r="G52" s="52"/>
      <c r="H52" s="14" t="s">
        <v>2</v>
      </c>
      <c r="I52" s="42">
        <v>0</v>
      </c>
      <c r="J52" s="41" t="s">
        <v>2</v>
      </c>
      <c r="K52" s="85">
        <v>0</v>
      </c>
      <c r="L52" s="87"/>
      <c r="M52" s="72" t="s">
        <v>3</v>
      </c>
      <c r="N52" s="42">
        <v>0</v>
      </c>
      <c r="O52" s="41" t="s">
        <v>3</v>
      </c>
      <c r="P52" s="43">
        <v>0</v>
      </c>
    </row>
    <row r="53" spans="1:16" ht="12.75" customHeight="1" x14ac:dyDescent="0.25">
      <c r="A53" s="68"/>
      <c r="B53" s="27" t="s">
        <v>57</v>
      </c>
      <c r="C53" s="75" t="s">
        <v>41</v>
      </c>
      <c r="D53" s="79">
        <v>1</v>
      </c>
      <c r="E53" s="75"/>
      <c r="F53" s="79"/>
      <c r="G53" s="87"/>
      <c r="H53" s="75"/>
      <c r="I53" s="78"/>
      <c r="J53" s="75"/>
      <c r="K53" s="79"/>
      <c r="L53" s="69"/>
      <c r="M53" s="75"/>
      <c r="N53" s="78"/>
      <c r="O53" s="75"/>
      <c r="P53" s="79"/>
    </row>
    <row r="54" spans="1:16" ht="12.75" customHeight="1" x14ac:dyDescent="0.25">
      <c r="A54" s="68"/>
      <c r="B54" s="30" t="s">
        <v>57</v>
      </c>
      <c r="C54" s="76" t="s">
        <v>41</v>
      </c>
      <c r="D54" s="80">
        <v>1</v>
      </c>
      <c r="E54" s="76"/>
      <c r="F54" s="80"/>
      <c r="G54" s="87"/>
      <c r="H54" s="76"/>
      <c r="I54" s="74"/>
      <c r="J54" s="76"/>
      <c r="K54" s="80"/>
      <c r="L54" s="69"/>
      <c r="M54" s="76"/>
      <c r="N54" s="74"/>
      <c r="O54" s="76"/>
      <c r="P54" s="80"/>
    </row>
    <row r="55" spans="1:16" ht="12.75" customHeight="1" thickBot="1" x14ac:dyDescent="0.3">
      <c r="A55" s="68"/>
      <c r="B55" s="67" t="s">
        <v>57</v>
      </c>
      <c r="C55" s="77" t="s">
        <v>41</v>
      </c>
      <c r="D55" s="73">
        <v>1</v>
      </c>
      <c r="E55" s="77"/>
      <c r="F55" s="73"/>
      <c r="G55" s="88"/>
      <c r="H55" s="77"/>
      <c r="I55" s="81"/>
      <c r="J55" s="77"/>
      <c r="K55" s="73"/>
      <c r="L55" s="87"/>
      <c r="M55" s="77"/>
      <c r="N55" s="81"/>
      <c r="O55" s="77"/>
      <c r="P55" s="73"/>
    </row>
    <row r="56" spans="1:16" s="70" customFormat="1" ht="12.75" customHeight="1" thickBot="1" x14ac:dyDescent="0.3">
      <c r="B56" s="71" t="s">
        <v>57</v>
      </c>
      <c r="C56" s="82" t="s">
        <v>1</v>
      </c>
      <c r="D56" s="122">
        <v>3</v>
      </c>
      <c r="E56" s="83" t="s">
        <v>1</v>
      </c>
      <c r="F56" s="85">
        <v>0</v>
      </c>
      <c r="G56" s="65"/>
      <c r="H56" s="72" t="s">
        <v>2</v>
      </c>
      <c r="I56" s="84">
        <v>0</v>
      </c>
      <c r="J56" s="83" t="s">
        <v>2</v>
      </c>
      <c r="K56" s="85">
        <v>2</v>
      </c>
      <c r="L56" s="90"/>
      <c r="M56" s="72" t="s">
        <v>3</v>
      </c>
      <c r="N56" s="84">
        <v>0</v>
      </c>
      <c r="O56" s="83" t="s">
        <v>3</v>
      </c>
      <c r="P56" s="85">
        <v>0</v>
      </c>
    </row>
    <row r="57" spans="1:16" s="70" customFormat="1" ht="12.75" customHeight="1" x14ac:dyDescent="0.25">
      <c r="B57" s="95"/>
      <c r="C57" s="124" t="s">
        <v>63</v>
      </c>
      <c r="D57" s="10">
        <v>1</v>
      </c>
      <c r="E57" s="98" t="s">
        <v>61</v>
      </c>
      <c r="F57" s="103">
        <v>1</v>
      </c>
      <c r="G57" s="87"/>
      <c r="H57" s="107"/>
      <c r="I57" s="111"/>
      <c r="J57" s="107" t="s">
        <v>60</v>
      </c>
      <c r="K57" s="114">
        <v>2</v>
      </c>
      <c r="M57" s="117"/>
      <c r="N57" s="117"/>
      <c r="O57" s="117"/>
      <c r="P57" s="117"/>
    </row>
    <row r="58" spans="1:16" s="70" customFormat="1" ht="12.75" customHeight="1" x14ac:dyDescent="0.2">
      <c r="B58" s="96"/>
      <c r="C58" s="124" t="s">
        <v>33</v>
      </c>
      <c r="D58" s="11">
        <v>1</v>
      </c>
      <c r="E58" s="101" t="s">
        <v>59</v>
      </c>
      <c r="F58" s="104">
        <v>1</v>
      </c>
      <c r="G58" s="106"/>
      <c r="H58" s="108"/>
      <c r="I58" s="110"/>
      <c r="J58" s="113"/>
      <c r="K58" s="113"/>
      <c r="M58" s="113"/>
      <c r="N58" s="113"/>
      <c r="O58" s="113"/>
      <c r="P58" s="113"/>
    </row>
    <row r="59" spans="1:16" s="70" customFormat="1" ht="12.75" customHeight="1" x14ac:dyDescent="0.2">
      <c r="B59" s="96"/>
      <c r="C59" s="124" t="s">
        <v>64</v>
      </c>
      <c r="D59" s="11">
        <v>1</v>
      </c>
      <c r="E59" s="101"/>
      <c r="F59" s="104"/>
      <c r="G59" s="87"/>
      <c r="H59" s="108"/>
      <c r="I59" s="110"/>
      <c r="J59" s="108"/>
      <c r="K59" s="115"/>
      <c r="M59" s="113"/>
      <c r="N59" s="113"/>
      <c r="O59" s="113"/>
      <c r="P59" s="113"/>
    </row>
    <row r="60" spans="1:16" s="70" customFormat="1" ht="12.75" customHeight="1" x14ac:dyDescent="0.2">
      <c r="B60" s="96"/>
      <c r="C60" s="124" t="s">
        <v>64</v>
      </c>
      <c r="D60" s="11">
        <v>1</v>
      </c>
      <c r="E60" s="101"/>
      <c r="F60" s="104"/>
      <c r="G60" s="87"/>
      <c r="H60" s="108"/>
      <c r="I60" s="110"/>
      <c r="J60" s="108"/>
      <c r="K60" s="115"/>
      <c r="M60" s="113"/>
      <c r="N60" s="113"/>
      <c r="O60" s="113"/>
      <c r="P60" s="113"/>
    </row>
    <row r="61" spans="1:16" s="70" customFormat="1" ht="12.75" customHeight="1" x14ac:dyDescent="0.2">
      <c r="B61" s="96"/>
      <c r="C61" s="124" t="s">
        <v>64</v>
      </c>
      <c r="D61" s="11">
        <v>1</v>
      </c>
      <c r="E61" s="101"/>
      <c r="F61" s="104"/>
      <c r="G61" s="87"/>
      <c r="H61" s="108"/>
      <c r="I61" s="110"/>
      <c r="J61" s="108"/>
      <c r="K61" s="115"/>
      <c r="M61" s="113"/>
      <c r="N61" s="113"/>
      <c r="O61" s="113"/>
      <c r="P61" s="113"/>
    </row>
    <row r="62" spans="1:16" s="70" customFormat="1" ht="12.75" customHeight="1" x14ac:dyDescent="0.2">
      <c r="B62" s="96"/>
      <c r="C62" s="124" t="s">
        <v>64</v>
      </c>
      <c r="D62" s="11">
        <v>1</v>
      </c>
      <c r="E62" s="101"/>
      <c r="F62" s="104"/>
      <c r="G62" s="87"/>
      <c r="H62" s="108"/>
      <c r="I62" s="110"/>
      <c r="J62" s="108"/>
      <c r="K62" s="115"/>
      <c r="M62" s="113"/>
      <c r="N62" s="113"/>
      <c r="O62" s="113"/>
      <c r="P62" s="113"/>
    </row>
    <row r="63" spans="1:16" s="70" customFormat="1" ht="12.75" customHeight="1" x14ac:dyDescent="0.2">
      <c r="B63" s="96"/>
      <c r="C63" s="124" t="s">
        <v>65</v>
      </c>
      <c r="D63" s="11">
        <v>1</v>
      </c>
      <c r="E63" s="101"/>
      <c r="F63" s="104"/>
      <c r="G63" s="87"/>
      <c r="H63" s="108"/>
      <c r="I63" s="110"/>
      <c r="J63" s="108"/>
      <c r="K63" s="115"/>
      <c r="M63" s="113"/>
      <c r="N63" s="113"/>
      <c r="O63" s="113"/>
      <c r="P63" s="113"/>
    </row>
    <row r="64" spans="1:16" s="70" customFormat="1" ht="12.75" customHeight="1" x14ac:dyDescent="0.2">
      <c r="B64" s="96"/>
      <c r="C64" s="124" t="s">
        <v>66</v>
      </c>
      <c r="D64" s="11">
        <v>1</v>
      </c>
      <c r="E64" s="101"/>
      <c r="F64" s="104"/>
      <c r="G64" s="87"/>
      <c r="H64" s="108"/>
      <c r="I64" s="110"/>
      <c r="J64" s="108"/>
      <c r="K64" s="115"/>
      <c r="M64" s="113"/>
      <c r="N64" s="113"/>
      <c r="O64" s="113"/>
      <c r="P64" s="113"/>
    </row>
    <row r="65" spans="2:16" s="70" customFormat="1" ht="12.75" customHeight="1" x14ac:dyDescent="0.2">
      <c r="B65" s="96"/>
      <c r="C65" s="124" t="s">
        <v>66</v>
      </c>
      <c r="D65" s="11">
        <v>1</v>
      </c>
      <c r="E65" s="101"/>
      <c r="F65" s="104"/>
      <c r="G65" s="87"/>
      <c r="H65" s="108"/>
      <c r="I65" s="110"/>
      <c r="J65" s="108"/>
      <c r="K65" s="115"/>
      <c r="M65" s="113"/>
      <c r="N65" s="113"/>
      <c r="O65" s="113"/>
      <c r="P65" s="113"/>
    </row>
    <row r="66" spans="2:16" s="70" customFormat="1" ht="12.75" customHeight="1" thickBot="1" x14ac:dyDescent="0.25">
      <c r="B66" s="97"/>
      <c r="C66" s="124" t="s">
        <v>66</v>
      </c>
      <c r="D66" s="12">
        <v>1</v>
      </c>
      <c r="E66" s="102"/>
      <c r="F66" s="105"/>
      <c r="G66" s="87"/>
      <c r="H66" s="109"/>
      <c r="I66" s="112"/>
      <c r="J66" s="109"/>
      <c r="K66" s="116"/>
      <c r="M66" s="118"/>
      <c r="N66" s="118"/>
      <c r="O66" s="118"/>
      <c r="P66" s="118"/>
    </row>
    <row r="67" spans="2:16" s="70" customFormat="1" ht="12.75" customHeight="1" thickBot="1" x14ac:dyDescent="0.3">
      <c r="B67" s="119" t="s">
        <v>58</v>
      </c>
      <c r="C67" s="72" t="s">
        <v>1</v>
      </c>
      <c r="D67" s="123">
        <v>10</v>
      </c>
      <c r="E67" s="83" t="s">
        <v>1</v>
      </c>
      <c r="F67" s="85">
        <v>2</v>
      </c>
      <c r="G67" s="65"/>
      <c r="H67" s="72" t="s">
        <v>2</v>
      </c>
      <c r="I67" s="84">
        <v>0</v>
      </c>
      <c r="J67" s="83" t="s">
        <v>2</v>
      </c>
      <c r="K67" s="85">
        <v>2</v>
      </c>
      <c r="L67" s="65"/>
      <c r="M67" s="86" t="s">
        <v>3</v>
      </c>
      <c r="N67" s="84">
        <v>0</v>
      </c>
      <c r="O67" s="83" t="s">
        <v>3</v>
      </c>
      <c r="P67" s="85">
        <v>0</v>
      </c>
    </row>
    <row r="68" spans="2:16" ht="13.5" customHeight="1" thickBot="1" x14ac:dyDescent="0.3">
      <c r="C68" s="99"/>
      <c r="G68" s="52"/>
    </row>
    <row r="69" spans="2:16" ht="13.5" thickBot="1" x14ac:dyDescent="0.3">
      <c r="B69" s="60" t="s">
        <v>54</v>
      </c>
      <c r="C69" s="72" t="s">
        <v>1</v>
      </c>
      <c r="D69" s="60">
        <f>D34+D7+D50</f>
        <v>45</v>
      </c>
      <c r="E69" s="41" t="str">
        <f>E48</f>
        <v>Триммер бензиновый</v>
      </c>
      <c r="F69" s="60">
        <f>F34+F7+F50</f>
        <v>20</v>
      </c>
      <c r="H69" s="14" t="str">
        <f>H48</f>
        <v>Электротриммер</v>
      </c>
      <c r="I69" s="60">
        <f>I34+I7+I50</f>
        <v>6</v>
      </c>
      <c r="J69" s="41" t="str">
        <f>J48</f>
        <v>Электротриммер</v>
      </c>
      <c r="K69" s="60">
        <f>K34+K7+K50</f>
        <v>3</v>
      </c>
      <c r="M69" s="14" t="str">
        <f>M48</f>
        <v>Газонокосилка</v>
      </c>
      <c r="N69" s="60">
        <f>N34+N7+N50</f>
        <v>0</v>
      </c>
      <c r="O69" s="41" t="str">
        <f>O48</f>
        <v>Газонокосилка</v>
      </c>
      <c r="P69" s="60">
        <f>P34+P7+P50</f>
        <v>2</v>
      </c>
    </row>
    <row r="70" spans="2:16" ht="15.75" thickBot="1" x14ac:dyDescent="0.3">
      <c r="C70" s="100"/>
      <c r="E70" s="3"/>
      <c r="H70" s="3"/>
      <c r="J70" s="3"/>
      <c r="M70" s="3"/>
      <c r="O70" s="3"/>
    </row>
    <row r="71" spans="2:16" ht="13.5" thickBot="1" x14ac:dyDescent="0.3">
      <c r="C71" s="120" t="s">
        <v>4</v>
      </c>
      <c r="D71" s="121"/>
      <c r="E71" s="133" t="s">
        <v>5</v>
      </c>
      <c r="F71" s="126"/>
      <c r="G71" s="52"/>
      <c r="H71" s="134" t="s">
        <v>4</v>
      </c>
      <c r="I71" s="135"/>
      <c r="J71" s="125" t="s">
        <v>5</v>
      </c>
      <c r="K71" s="126"/>
      <c r="M71" s="134" t="s">
        <v>4</v>
      </c>
      <c r="N71" s="135"/>
      <c r="O71" s="125" t="s">
        <v>5</v>
      </c>
      <c r="P71" s="126"/>
    </row>
    <row r="72" spans="2:16" ht="15" x14ac:dyDescent="0.25">
      <c r="C72" s="90"/>
    </row>
    <row r="73" spans="2:16" ht="15" x14ac:dyDescent="0.25">
      <c r="C73" s="90"/>
    </row>
    <row r="74" spans="2:16" ht="15" x14ac:dyDescent="0.25">
      <c r="C74" s="90"/>
    </row>
    <row r="75" spans="2:16" ht="15" x14ac:dyDescent="0.25">
      <c r="C75" s="90"/>
    </row>
    <row r="76" spans="2:16" ht="15" x14ac:dyDescent="0.25">
      <c r="C76" s="90"/>
    </row>
    <row r="77" spans="2:16" ht="15" x14ac:dyDescent="0.25">
      <c r="C77" s="90"/>
    </row>
    <row r="78" spans="2:16" ht="15" x14ac:dyDescent="0.25">
      <c r="C78" s="90"/>
    </row>
    <row r="79" spans="2:16" ht="15" x14ac:dyDescent="0.25">
      <c r="C79" s="90"/>
    </row>
    <row r="80" spans="2:16" ht="15" x14ac:dyDescent="0.25">
      <c r="C80" s="90"/>
    </row>
    <row r="81" spans="3:3" ht="15" x14ac:dyDescent="0.25">
      <c r="C81" s="90"/>
    </row>
  </sheetData>
  <mergeCells count="16">
    <mergeCell ref="O71:P71"/>
    <mergeCell ref="B2:P3"/>
    <mergeCell ref="E71:F71"/>
    <mergeCell ref="H71:I71"/>
    <mergeCell ref="J71:K71"/>
    <mergeCell ref="B4:B5"/>
    <mergeCell ref="C4:F4"/>
    <mergeCell ref="H4:K4"/>
    <mergeCell ref="C5:D5"/>
    <mergeCell ref="E5:F5"/>
    <mergeCell ref="H5:I5"/>
    <mergeCell ref="J5:K5"/>
    <mergeCell ref="M5:N5"/>
    <mergeCell ref="O5:P5"/>
    <mergeCell ref="M4:P4"/>
    <mergeCell ref="M71:N71"/>
  </mergeCells>
  <pageMargins left="0.7" right="0.7" top="0.75" bottom="0.75" header="0.3" footer="0.3"/>
  <pageSetup paperSize="9" orientation="portrait" r:id="rId1"/>
  <ignoredErrors>
    <ignoredError sqref="P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2023-06-03T03:59:09Z</dcterms:modified>
</cp:coreProperties>
</file>