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ina.ea\Desktop\Заявки\Сводные заявки для закупа\Закуп изделий из цветного металла\Закупка декабря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TDSheet!$A$12:$V$19</definedName>
  </definedNames>
  <calcPr calcId="152511"/>
</workbook>
</file>

<file path=xl/calcChain.xml><?xml version="1.0" encoding="utf-8"?>
<calcChain xmlns="http://schemas.openxmlformats.org/spreadsheetml/2006/main">
  <c r="C20" i="1" l="1"/>
  <c r="J20" i="1"/>
  <c r="H20" i="1"/>
  <c r="G20" i="1"/>
  <c r="K20" i="1" l="1"/>
  <c r="H15" i="1"/>
  <c r="H16" i="1"/>
  <c r="H17" i="1"/>
  <c r="H18" i="1"/>
  <c r="H19" i="1"/>
  <c r="H14" i="1"/>
  <c r="G15" i="1"/>
  <c r="G16" i="1"/>
  <c r="G17" i="1"/>
  <c r="G18" i="1"/>
  <c r="G19" i="1"/>
  <c r="G14" i="1"/>
  <c r="G21" i="1" l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K21" i="1" l="1"/>
</calcChain>
</file>

<file path=xl/sharedStrings.xml><?xml version="1.0" encoding="utf-8"?>
<sst xmlns="http://schemas.openxmlformats.org/spreadsheetml/2006/main" count="77" uniqueCount="64">
  <si>
    <t>№
п.п</t>
  </si>
  <si>
    <t>Наименование МТР
(с обозначением ГОСТ, ТУ и др. стандартов)</t>
  </si>
  <si>
    <t>Кол-во всего</t>
  </si>
  <si>
    <t>Ед. из.</t>
  </si>
  <si>
    <t>Сводная заявка ОКОиМ</t>
  </si>
  <si>
    <t>Примечание из заказа</t>
  </si>
  <si>
    <t>Обоснование</t>
  </si>
  <si>
    <t>Примечание</t>
  </si>
  <si>
    <t>кг</t>
  </si>
  <si>
    <t>Труба медная М1 ф8х1 ГОСТ 617-2006</t>
  </si>
  <si>
    <t>Наименование лота</t>
  </si>
  <si>
    <t>Закуп цветного металла</t>
  </si>
  <si>
    <t>ИТОГО:</t>
  </si>
  <si>
    <t>Закуп изделий из цветного металла</t>
  </si>
  <si>
    <t>Условия оплаты:  предпочтительней отсрочка платежа в течении 60 дней после факта поставки ТМЦ на склад Покупателя</t>
  </si>
  <si>
    <t>согласовано</t>
  </si>
  <si>
    <t>подпись</t>
  </si>
  <si>
    <r>
      <t xml:space="preserve">Наименование организации/ИНН/Адрес </t>
    </r>
    <r>
      <rPr>
        <b/>
        <sz val="12"/>
        <color rgb="FFFF0000"/>
        <rFont val="Times New Roman"/>
        <family val="1"/>
        <charset val="204"/>
      </rPr>
      <t>УКАЗАТЬ!!!</t>
    </r>
  </si>
  <si>
    <t>Указать срок Поставки</t>
  </si>
  <si>
    <t>Указать условия оплаты</t>
  </si>
  <si>
    <t xml:space="preserve">Наименование МТР предложенные Поставщиком 
(с обозначением ГОСТ, ТУ и др. стандартов) </t>
  </si>
  <si>
    <t>Цена за ед. без НДС</t>
  </si>
  <si>
    <t>Цена за ед. с НДС</t>
  </si>
  <si>
    <t>Сумма с НДС</t>
  </si>
  <si>
    <t>1</t>
  </si>
  <si>
    <t>2</t>
  </si>
  <si>
    <t>3</t>
  </si>
  <si>
    <t>4</t>
  </si>
  <si>
    <t>5</t>
  </si>
  <si>
    <t xml:space="preserve">Срок действия оферты не менее 30 дней со дня подачи заявки. </t>
  </si>
  <si>
    <t xml:space="preserve">Коммерческое предложение №____________от______________2023г. </t>
  </si>
  <si>
    <t>Период поставки не более 30 дней со дня заключения спецификации.</t>
  </si>
  <si>
    <r>
      <t xml:space="preserve">Адрес Поставки г. Стерлитамак ул. Техническая 10 а, склад Р-30. </t>
    </r>
    <r>
      <rPr>
        <b/>
        <sz val="12"/>
        <color rgb="FFFF0000"/>
        <rFont val="Times New Roman"/>
        <family val="1"/>
        <charset val="204"/>
      </rPr>
      <t>Стоимость доставки рассчитать и указать отдельно!!!</t>
    </r>
    <r>
      <rPr>
        <sz val="12"/>
        <rFont val="Times New Roman"/>
        <family val="1"/>
        <charset val="204"/>
      </rPr>
      <t xml:space="preserve"> </t>
    </r>
  </si>
  <si>
    <t>Обращаю Ваше внимание, что лот является делимый.  Выбор Победителя будет попозиционный!!!</t>
  </si>
  <si>
    <t>Пруток бронзовый ф140 Бр05Ц5С5 ГОСТ 24301-93</t>
  </si>
  <si>
    <t>ЗАПОЛНЯЕТСЯ ПОКУПАТЕЛЕМ!!!Не изменять!!!</t>
  </si>
  <si>
    <t>ЗАПОЛНЯЕТСЯ ПОСТАВЩИКОМ!!!</t>
  </si>
  <si>
    <t>!!!Заполняется Поставщиком (условия доставки, срок доставки, склад отгрузки, условия оплаты).</t>
  </si>
  <si>
    <t xml:space="preserve">Адрес склада отгрузки: </t>
  </si>
  <si>
    <t>Указать адрес склада отгрузки (город, улицу, дом)</t>
  </si>
  <si>
    <t>Сводная заявка в ОКОиМ (особый порядок подачи) 000004500 от 07.09.2023 12:44:34</t>
  </si>
  <si>
    <t>1989 п.3</t>
  </si>
  <si>
    <t>Лента алюминиевая  А5Н 0,08х65 ГОСТ 13726-97</t>
  </si>
  <si>
    <t>Сводная заявка в ОКОиМ (особый порядок подачи) 000004673 от 18.10.2023 13:39:35</t>
  </si>
  <si>
    <t>Согласовать с лабораторией (Инф-ия для Покупателя)</t>
  </si>
  <si>
    <t>2085 п.8</t>
  </si>
  <si>
    <t>Пластины медные по ГОСТ 859-2001</t>
  </si>
  <si>
    <t>Сводная заявка в ОКОиМ (особый порядок подачи) 000004726 от 07.11.2023 17:19:23</t>
  </si>
  <si>
    <t>Заявит. Лаборатория</t>
  </si>
  <si>
    <t>2085 п.64</t>
  </si>
  <si>
    <t>м</t>
  </si>
  <si>
    <t>Сводная заявка в ОКОиМ (особый порядок подачи) 000004686 от 23.10.2023 8:31:03</t>
  </si>
  <si>
    <t>Труба алюминиевая АМг3.М 8х1 ГОСТ 18482-18 (в бухтах)</t>
  </si>
  <si>
    <t>2085 п.69</t>
  </si>
  <si>
    <t>Сводная заявка в ОКОиМ (особый порядок подачи) 000004764 от 17.11.2023 13:52:02</t>
  </si>
  <si>
    <t>2085 п.70</t>
  </si>
  <si>
    <t>Труба титановая ПТ 7М ф53х7,5 ГОСТ 22897-86</t>
  </si>
  <si>
    <t>1986 п.39</t>
  </si>
  <si>
    <t>8</t>
  </si>
  <si>
    <t>Стоимость доставки.</t>
  </si>
  <si>
    <t>Должность</t>
  </si>
  <si>
    <t>ФИО</t>
  </si>
  <si>
    <t>печать</t>
  </si>
  <si>
    <r>
      <t xml:space="preserve">Кем являетесь Дилером/Производителем/Продавцом и т.д. по отношению к данной продукции </t>
    </r>
    <r>
      <rPr>
        <sz val="8"/>
        <color rgb="FFFF0000"/>
        <rFont val="Times New Roman"/>
        <family val="1"/>
        <charset val="204"/>
      </rPr>
      <t>УКАЗАТЬ!!! (и приложите к КП подтверждающие док-ты)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</si>
</sst>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8"/>
      <name val="Arial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2CDDC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30"/>
  <sheetViews>
    <sheetView tabSelected="1" view="pageBreakPreview" topLeftCell="A18" zoomScaleNormal="70" zoomScaleSheetLayoutView="100" zoomScalePageLayoutView="70" workbookViewId="0">
      <selection activeCell="B13" sqref="A13:XFD13"/>
    </sheetView>
  </sheetViews>
  <sheetFormatPr defaultColWidth="10.5" defaultRowHeight="11.45" customHeight="1" x14ac:dyDescent="0.2"/>
  <cols>
    <col min="1" max="1" width="5.6640625" style="1" customWidth="1"/>
    <col min="2" max="2" width="34.1640625" style="1" customWidth="1"/>
    <col min="3" max="3" width="9.83203125" style="1" customWidth="1"/>
    <col min="4" max="4" width="5" style="1" customWidth="1"/>
    <col min="5" max="5" width="34.1640625" style="1" customWidth="1"/>
    <col min="6" max="6" width="24.5" style="1" customWidth="1"/>
    <col min="7" max="7" width="9.83203125" style="1" customWidth="1"/>
    <col min="8" max="8" width="4.83203125" style="1" customWidth="1"/>
    <col min="9" max="14" width="12.33203125" style="1" customWidth="1"/>
    <col min="15" max="15" width="20.1640625" style="1" customWidth="1"/>
    <col min="16" max="18" width="12.33203125" style="1" hidden="1" customWidth="1"/>
    <col min="19" max="19" width="12.33203125" style="3" customWidth="1"/>
    <col min="20" max="20" width="3.6640625" style="3" customWidth="1"/>
    <col min="21" max="21" width="17.83203125" style="4" customWidth="1"/>
    <col min="22" max="22" width="2.33203125" style="4" hidden="1" customWidth="1"/>
  </cols>
  <sheetData>
    <row r="1" spans="1:22" ht="16.5" customHeight="1" x14ac:dyDescent="0.2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22.5" customHeight="1" x14ac:dyDescent="0.25">
      <c r="A2" s="58" t="s">
        <v>17</v>
      </c>
      <c r="B2" s="58"/>
      <c r="C2" s="58"/>
      <c r="D2" s="58"/>
      <c r="E2" s="58"/>
      <c r="F2" s="58"/>
    </row>
    <row r="3" spans="1:22" ht="21" customHeight="1" x14ac:dyDescent="0.2"/>
    <row r="4" spans="1:22" ht="11.1" customHeight="1" x14ac:dyDescent="0.25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7"/>
      <c r="V4" s="7"/>
    </row>
    <row r="5" spans="1:22" ht="11.1" customHeight="1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7"/>
      <c r="V5" s="7"/>
    </row>
    <row r="6" spans="1:22" ht="27.7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83" t="s">
        <v>37</v>
      </c>
      <c r="M6" s="84"/>
      <c r="N6" s="84"/>
      <c r="O6" s="84"/>
      <c r="P6" s="84"/>
      <c r="Q6" s="84"/>
      <c r="R6" s="84"/>
      <c r="S6" s="84"/>
      <c r="T6" s="84"/>
      <c r="U6" s="84"/>
      <c r="V6" s="85"/>
    </row>
    <row r="7" spans="1:22" ht="17.25" customHeight="1" thickBot="1" x14ac:dyDescent="0.3">
      <c r="A7" s="86" t="s">
        <v>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 t="s">
        <v>18</v>
      </c>
      <c r="M7" s="89"/>
      <c r="N7" s="89"/>
      <c r="O7" s="89"/>
      <c r="P7" s="89"/>
      <c r="Q7" s="89"/>
      <c r="R7" s="89"/>
      <c r="S7" s="89"/>
      <c r="T7" s="89"/>
      <c r="U7" s="89"/>
      <c r="V7" s="90"/>
    </row>
    <row r="8" spans="1:22" ht="17.25" customHeight="1" thickBot="1" x14ac:dyDescent="0.3">
      <c r="A8" s="86" t="s">
        <v>38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 t="s">
        <v>39</v>
      </c>
      <c r="M8" s="89"/>
      <c r="N8" s="89"/>
      <c r="O8" s="89"/>
      <c r="P8" s="89"/>
      <c r="Q8" s="89"/>
      <c r="R8" s="89"/>
      <c r="S8" s="89"/>
      <c r="T8" s="89"/>
      <c r="U8" s="89"/>
      <c r="V8" s="90"/>
    </row>
    <row r="9" spans="1:22" s="1" customFormat="1" ht="23.25" customHeight="1" thickBot="1" x14ac:dyDescent="0.3">
      <c r="A9" s="86" t="s">
        <v>32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 t="s">
        <v>15</v>
      </c>
      <c r="M9" s="89"/>
      <c r="N9" s="89"/>
      <c r="O9" s="89"/>
      <c r="P9" s="89"/>
      <c r="Q9" s="89"/>
      <c r="R9" s="89"/>
      <c r="S9" s="89"/>
      <c r="T9" s="89"/>
      <c r="U9" s="89"/>
      <c r="V9" s="90"/>
    </row>
    <row r="10" spans="1:22" s="1" customFormat="1" ht="23.25" customHeight="1" thickBot="1" x14ac:dyDescent="0.3">
      <c r="A10" s="86" t="s">
        <v>14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 t="s">
        <v>19</v>
      </c>
      <c r="M10" s="89"/>
      <c r="N10" s="89"/>
      <c r="O10" s="89"/>
      <c r="P10" s="89"/>
      <c r="Q10" s="89"/>
      <c r="R10" s="89"/>
      <c r="S10" s="89"/>
      <c r="T10" s="89"/>
      <c r="U10" s="89"/>
      <c r="V10" s="90"/>
    </row>
    <row r="11" spans="1:22" s="1" customFormat="1" ht="12" customHeight="1" thickBot="1" x14ac:dyDescent="0.3">
      <c r="A11" s="8"/>
      <c r="B11" s="9"/>
      <c r="C11" s="20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0"/>
      <c r="U11" s="11"/>
      <c r="V11" s="12"/>
    </row>
    <row r="12" spans="1:22" s="2" customFormat="1" ht="15" customHeight="1" thickBot="1" x14ac:dyDescent="0.25">
      <c r="A12" s="65" t="s">
        <v>0</v>
      </c>
      <c r="B12" s="77" t="s">
        <v>35</v>
      </c>
      <c r="C12" s="78"/>
      <c r="D12" s="79"/>
      <c r="E12" s="80" t="s">
        <v>36</v>
      </c>
      <c r="F12" s="81"/>
      <c r="G12" s="81"/>
      <c r="H12" s="81"/>
      <c r="I12" s="81"/>
      <c r="J12" s="81"/>
      <c r="K12" s="82"/>
      <c r="L12" s="67" t="s">
        <v>4</v>
      </c>
      <c r="M12" s="67"/>
      <c r="N12" s="67"/>
      <c r="O12" s="67" t="s">
        <v>5</v>
      </c>
      <c r="P12" s="67" t="s">
        <v>6</v>
      </c>
      <c r="Q12" s="67"/>
      <c r="R12" s="67"/>
      <c r="S12" s="67" t="s">
        <v>7</v>
      </c>
      <c r="T12" s="67"/>
      <c r="U12" s="67" t="s">
        <v>10</v>
      </c>
      <c r="V12" s="91"/>
    </row>
    <row r="13" spans="1:22" ht="122.25" customHeight="1" thickBot="1" x14ac:dyDescent="0.25">
      <c r="A13" s="66"/>
      <c r="B13" s="16" t="s">
        <v>1</v>
      </c>
      <c r="C13" s="16" t="s">
        <v>2</v>
      </c>
      <c r="D13" s="29" t="s">
        <v>3</v>
      </c>
      <c r="E13" s="31" t="s">
        <v>20</v>
      </c>
      <c r="F13" s="19" t="s">
        <v>63</v>
      </c>
      <c r="G13" s="17" t="s">
        <v>2</v>
      </c>
      <c r="H13" s="17" t="s">
        <v>3</v>
      </c>
      <c r="I13" s="17" t="s">
        <v>21</v>
      </c>
      <c r="J13" s="18" t="s">
        <v>22</v>
      </c>
      <c r="K13" s="32" t="s">
        <v>23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92"/>
    </row>
    <row r="14" spans="1:22" s="5" customFormat="1" ht="65.25" customHeight="1" x14ac:dyDescent="0.2">
      <c r="A14" s="33" t="s">
        <v>24</v>
      </c>
      <c r="B14" s="48" t="s">
        <v>34</v>
      </c>
      <c r="C14" s="49">
        <v>135</v>
      </c>
      <c r="D14" s="32" t="s">
        <v>8</v>
      </c>
      <c r="E14" s="35"/>
      <c r="F14" s="36"/>
      <c r="G14" s="49">
        <f>C14</f>
        <v>135</v>
      </c>
      <c r="H14" s="28" t="str">
        <f>D14</f>
        <v>кг</v>
      </c>
      <c r="I14" s="23">
        <v>0</v>
      </c>
      <c r="J14" s="23">
        <f t="shared" ref="J14:J19" si="0">I14*1.2</f>
        <v>0</v>
      </c>
      <c r="K14" s="53">
        <f t="shared" ref="K14:K19" si="1">J14*G14</f>
        <v>0</v>
      </c>
      <c r="L14" s="76" t="s">
        <v>40</v>
      </c>
      <c r="M14" s="76"/>
      <c r="N14" s="76"/>
      <c r="O14" s="37"/>
      <c r="P14" s="76"/>
      <c r="Q14" s="76"/>
      <c r="R14" s="76"/>
      <c r="S14" s="75" t="s">
        <v>41</v>
      </c>
      <c r="T14" s="75"/>
      <c r="U14" s="73" t="s">
        <v>11</v>
      </c>
      <c r="V14" s="74"/>
    </row>
    <row r="15" spans="1:22" s="5" customFormat="1" ht="65.25" customHeight="1" x14ac:dyDescent="0.2">
      <c r="A15" s="21" t="s">
        <v>25</v>
      </c>
      <c r="B15" s="24" t="s">
        <v>42</v>
      </c>
      <c r="C15" s="50">
        <v>20</v>
      </c>
      <c r="D15" s="51" t="s">
        <v>8</v>
      </c>
      <c r="E15" s="38"/>
      <c r="F15" s="39"/>
      <c r="G15" s="50">
        <f t="shared" ref="G15:G19" si="2">C15</f>
        <v>20</v>
      </c>
      <c r="H15" s="52" t="str">
        <f t="shared" ref="H15:H19" si="3">D15</f>
        <v>кг</v>
      </c>
      <c r="I15" s="25">
        <v>0</v>
      </c>
      <c r="J15" s="25">
        <f t="shared" si="0"/>
        <v>0</v>
      </c>
      <c r="K15" s="54">
        <f t="shared" si="1"/>
        <v>0</v>
      </c>
      <c r="L15" s="59" t="s">
        <v>43</v>
      </c>
      <c r="M15" s="59"/>
      <c r="N15" s="59"/>
      <c r="O15" s="40" t="s">
        <v>44</v>
      </c>
      <c r="P15" s="59"/>
      <c r="Q15" s="59"/>
      <c r="R15" s="59"/>
      <c r="S15" s="62" t="s">
        <v>45</v>
      </c>
      <c r="T15" s="62"/>
      <c r="U15" s="60" t="s">
        <v>11</v>
      </c>
      <c r="V15" s="61"/>
    </row>
    <row r="16" spans="1:22" s="5" customFormat="1" ht="65.25" customHeight="1" x14ac:dyDescent="0.2">
      <c r="A16" s="21" t="s">
        <v>26</v>
      </c>
      <c r="B16" s="24" t="s">
        <v>46</v>
      </c>
      <c r="C16" s="50">
        <v>20</v>
      </c>
      <c r="D16" s="51" t="s">
        <v>8</v>
      </c>
      <c r="E16" s="41"/>
      <c r="F16" s="42"/>
      <c r="G16" s="50">
        <f t="shared" si="2"/>
        <v>20</v>
      </c>
      <c r="H16" s="52" t="str">
        <f t="shared" si="3"/>
        <v>кг</v>
      </c>
      <c r="I16" s="25">
        <v>0</v>
      </c>
      <c r="J16" s="25">
        <f t="shared" si="0"/>
        <v>0</v>
      </c>
      <c r="K16" s="54">
        <f t="shared" si="1"/>
        <v>0</v>
      </c>
      <c r="L16" s="59" t="s">
        <v>47</v>
      </c>
      <c r="M16" s="59"/>
      <c r="N16" s="59"/>
      <c r="O16" s="43" t="s">
        <v>48</v>
      </c>
      <c r="P16" s="59"/>
      <c r="Q16" s="59"/>
      <c r="R16" s="59"/>
      <c r="S16" s="62" t="s">
        <v>49</v>
      </c>
      <c r="T16" s="62"/>
      <c r="U16" s="60" t="s">
        <v>11</v>
      </c>
      <c r="V16" s="61"/>
    </row>
    <row r="17" spans="1:22" s="5" customFormat="1" ht="65.25" customHeight="1" x14ac:dyDescent="0.2">
      <c r="A17" s="21" t="s">
        <v>27</v>
      </c>
      <c r="B17" s="24" t="s">
        <v>52</v>
      </c>
      <c r="C17" s="50">
        <v>200</v>
      </c>
      <c r="D17" s="51" t="s">
        <v>50</v>
      </c>
      <c r="E17" s="38"/>
      <c r="F17" s="39"/>
      <c r="G17" s="50">
        <f t="shared" si="2"/>
        <v>200</v>
      </c>
      <c r="H17" s="52" t="str">
        <f t="shared" si="3"/>
        <v>м</v>
      </c>
      <c r="I17" s="25">
        <v>0</v>
      </c>
      <c r="J17" s="25">
        <f t="shared" si="0"/>
        <v>0</v>
      </c>
      <c r="K17" s="54">
        <f t="shared" si="1"/>
        <v>0</v>
      </c>
      <c r="L17" s="59" t="s">
        <v>51</v>
      </c>
      <c r="M17" s="59"/>
      <c r="N17" s="59"/>
      <c r="O17" s="43"/>
      <c r="P17" s="59"/>
      <c r="Q17" s="59"/>
      <c r="R17" s="59"/>
      <c r="S17" s="62" t="s">
        <v>53</v>
      </c>
      <c r="T17" s="62"/>
      <c r="U17" s="60" t="s">
        <v>11</v>
      </c>
      <c r="V17" s="61"/>
    </row>
    <row r="18" spans="1:22" s="5" customFormat="1" ht="65.25" customHeight="1" x14ac:dyDescent="0.2">
      <c r="A18" s="93" t="s">
        <v>28</v>
      </c>
      <c r="B18" s="24" t="s">
        <v>9</v>
      </c>
      <c r="C18" s="50">
        <v>80</v>
      </c>
      <c r="D18" s="51" t="s">
        <v>8</v>
      </c>
      <c r="E18" s="41"/>
      <c r="F18" s="42"/>
      <c r="G18" s="50">
        <f t="shared" si="2"/>
        <v>80</v>
      </c>
      <c r="H18" s="52" t="str">
        <f t="shared" si="3"/>
        <v>кг</v>
      </c>
      <c r="I18" s="25">
        <v>0</v>
      </c>
      <c r="J18" s="25">
        <f t="shared" si="0"/>
        <v>0</v>
      </c>
      <c r="K18" s="54">
        <f t="shared" si="1"/>
        <v>0</v>
      </c>
      <c r="L18" s="59" t="s">
        <v>54</v>
      </c>
      <c r="M18" s="59"/>
      <c r="N18" s="59"/>
      <c r="O18" s="43"/>
      <c r="P18" s="59"/>
      <c r="Q18" s="59"/>
      <c r="R18" s="59"/>
      <c r="S18" s="62" t="s">
        <v>55</v>
      </c>
      <c r="T18" s="62"/>
      <c r="U18" s="60" t="s">
        <v>11</v>
      </c>
      <c r="V18" s="61"/>
    </row>
    <row r="19" spans="1:22" s="5" customFormat="1" ht="65.25" customHeight="1" x14ac:dyDescent="0.2">
      <c r="A19" s="94">
        <v>6</v>
      </c>
      <c r="B19" s="24" t="s">
        <v>56</v>
      </c>
      <c r="C19" s="50">
        <v>20</v>
      </c>
      <c r="D19" s="51" t="s">
        <v>8</v>
      </c>
      <c r="E19" s="41"/>
      <c r="F19" s="42"/>
      <c r="G19" s="50">
        <f>C19</f>
        <v>20</v>
      </c>
      <c r="H19" s="52" t="str">
        <f>D19</f>
        <v>кг</v>
      </c>
      <c r="I19" s="25">
        <v>0</v>
      </c>
      <c r="J19" s="25">
        <f>I19*1.2</f>
        <v>0</v>
      </c>
      <c r="K19" s="54">
        <f>J19*G19</f>
        <v>0</v>
      </c>
      <c r="L19" s="59" t="s">
        <v>40</v>
      </c>
      <c r="M19" s="59"/>
      <c r="N19" s="59"/>
      <c r="O19" s="43"/>
      <c r="P19" s="59"/>
      <c r="Q19" s="59"/>
      <c r="R19" s="59"/>
      <c r="S19" s="62" t="s">
        <v>57</v>
      </c>
      <c r="T19" s="62"/>
      <c r="U19" s="60" t="s">
        <v>11</v>
      </c>
      <c r="V19" s="61"/>
    </row>
    <row r="20" spans="1:22" s="5" customFormat="1" ht="29.25" customHeight="1" x14ac:dyDescent="0.2">
      <c r="A20" s="94">
        <v>7</v>
      </c>
      <c r="B20" s="24" t="s">
        <v>59</v>
      </c>
      <c r="C20" s="50">
        <f>SUM(C14:C19)</f>
        <v>475</v>
      </c>
      <c r="D20" s="51" t="s">
        <v>8</v>
      </c>
      <c r="E20" s="41"/>
      <c r="F20" s="42"/>
      <c r="G20" s="50">
        <f>C20</f>
        <v>475</v>
      </c>
      <c r="H20" s="52" t="str">
        <f>D20</f>
        <v>кг</v>
      </c>
      <c r="I20" s="25">
        <v>0</v>
      </c>
      <c r="J20" s="25">
        <f>I20*1.2</f>
        <v>0</v>
      </c>
      <c r="K20" s="54">
        <f>J20*G20</f>
        <v>0</v>
      </c>
      <c r="L20" s="59"/>
      <c r="M20" s="59"/>
      <c r="N20" s="59"/>
      <c r="O20" s="43"/>
      <c r="P20" s="59"/>
      <c r="Q20" s="59"/>
      <c r="R20" s="59"/>
      <c r="S20" s="62"/>
      <c r="T20" s="62"/>
      <c r="U20" s="60"/>
      <c r="V20" s="61"/>
    </row>
    <row r="21" spans="1:22" ht="19.5" customHeight="1" thickBot="1" x14ac:dyDescent="0.25">
      <c r="A21" s="95" t="s">
        <v>58</v>
      </c>
      <c r="B21" s="22" t="s">
        <v>12</v>
      </c>
      <c r="C21" s="22"/>
      <c r="D21" s="30"/>
      <c r="E21" s="44"/>
      <c r="F21" s="45"/>
      <c r="G21" s="56">
        <f>G14+G15+G16+G17+G18+G19</f>
        <v>475</v>
      </c>
      <c r="H21" s="22"/>
      <c r="I21" s="46"/>
      <c r="J21" s="46"/>
      <c r="K21" s="55">
        <f>K14+K15+K16+K17+K18+K19</f>
        <v>0</v>
      </c>
      <c r="L21" s="69"/>
      <c r="M21" s="69"/>
      <c r="N21" s="69"/>
      <c r="O21" s="47"/>
      <c r="P21" s="69"/>
      <c r="Q21" s="69"/>
      <c r="R21" s="69"/>
      <c r="S21" s="72"/>
      <c r="T21" s="72"/>
      <c r="U21" s="70"/>
      <c r="V21" s="71"/>
    </row>
    <row r="22" spans="1:22" ht="21" customHeight="1" x14ac:dyDescent="0.25">
      <c r="A22" s="6" t="s">
        <v>29</v>
      </c>
    </row>
    <row r="24" spans="1:22" ht="21" customHeight="1" x14ac:dyDescent="0.25">
      <c r="B24" s="6" t="s">
        <v>60</v>
      </c>
      <c r="C24" s="96"/>
      <c r="D24" s="96"/>
      <c r="E24" s="13" t="s">
        <v>16</v>
      </c>
      <c r="F24" s="6" t="s">
        <v>61</v>
      </c>
    </row>
    <row r="25" spans="1:22" ht="21.75" customHeight="1" x14ac:dyDescent="0.25">
      <c r="B25" s="6" t="s">
        <v>62</v>
      </c>
      <c r="C25" s="34"/>
      <c r="D25" s="34"/>
      <c r="E25" s="96"/>
      <c r="F25" s="6"/>
    </row>
    <row r="26" spans="1:22" ht="16.5" customHeight="1" x14ac:dyDescent="0.2">
      <c r="B26" s="26" t="s">
        <v>33</v>
      </c>
      <c r="C26" s="27"/>
      <c r="D26" s="27"/>
      <c r="E26" s="27"/>
      <c r="F26" s="27"/>
      <c r="G26" s="27"/>
      <c r="H26" s="27"/>
      <c r="I26" s="5"/>
      <c r="J26" s="5"/>
      <c r="K26" s="5"/>
      <c r="L26" s="5"/>
      <c r="M26" s="5"/>
      <c r="N26" s="5"/>
      <c r="O26" s="5"/>
      <c r="P26" s="5"/>
      <c r="Q26" s="5"/>
      <c r="R26" s="5"/>
      <c r="S26" s="14"/>
      <c r="T26" s="14"/>
      <c r="U26" s="15"/>
    </row>
    <row r="27" spans="1:22" ht="11.45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4"/>
      <c r="T27" s="14"/>
      <c r="U27" s="15"/>
    </row>
    <row r="28" spans="1:22" ht="11.45" customHeight="1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4"/>
      <c r="T28" s="14"/>
      <c r="U28" s="15"/>
    </row>
    <row r="29" spans="1:22" ht="11.45" customHeight="1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4"/>
      <c r="T29" s="14"/>
      <c r="U29" s="15"/>
    </row>
    <row r="30" spans="1:22" ht="11.45" customHeight="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4"/>
      <c r="T30" s="14"/>
      <c r="U30" s="15"/>
    </row>
  </sheetData>
  <autoFilter ref="A12:V19">
    <filterColumn colId="1" showButton="0"/>
    <filterColumn colId="5" showButton="0"/>
    <filterColumn colId="11" showButton="0"/>
    <filterColumn colId="12" showButton="0"/>
    <filterColumn colId="15" showButton="0"/>
    <filterColumn colId="16" showButton="0"/>
    <filterColumn colId="18" showButton="0"/>
    <filterColumn colId="20" showButton="0"/>
  </autoFilter>
  <mergeCells count="52">
    <mergeCell ref="B12:D12"/>
    <mergeCell ref="E12:K12"/>
    <mergeCell ref="L6:V6"/>
    <mergeCell ref="A7:K7"/>
    <mergeCell ref="A9:K9"/>
    <mergeCell ref="A10:K10"/>
    <mergeCell ref="L7:V7"/>
    <mergeCell ref="L9:V9"/>
    <mergeCell ref="L10:V10"/>
    <mergeCell ref="A8:K8"/>
    <mergeCell ref="L8:V8"/>
    <mergeCell ref="U12:V13"/>
    <mergeCell ref="S12:T13"/>
    <mergeCell ref="L14:N14"/>
    <mergeCell ref="P14:R14"/>
    <mergeCell ref="L17:N17"/>
    <mergeCell ref="P17:R17"/>
    <mergeCell ref="L15:N15"/>
    <mergeCell ref="P15:R15"/>
    <mergeCell ref="U16:V16"/>
    <mergeCell ref="S17:T17"/>
    <mergeCell ref="S14:T14"/>
    <mergeCell ref="S15:T15"/>
    <mergeCell ref="S16:T16"/>
    <mergeCell ref="L21:N21"/>
    <mergeCell ref="P21:R21"/>
    <mergeCell ref="U21:V21"/>
    <mergeCell ref="S21:T21"/>
    <mergeCell ref="L19:N19"/>
    <mergeCell ref="P19:R19"/>
    <mergeCell ref="S19:T19"/>
    <mergeCell ref="U19:V19"/>
    <mergeCell ref="L20:N20"/>
    <mergeCell ref="P20:R20"/>
    <mergeCell ref="S20:T20"/>
    <mergeCell ref="U20:V20"/>
    <mergeCell ref="A1:V1"/>
    <mergeCell ref="A2:F2"/>
    <mergeCell ref="L18:N18"/>
    <mergeCell ref="U18:V18"/>
    <mergeCell ref="P18:R18"/>
    <mergeCell ref="S18:T18"/>
    <mergeCell ref="A4:T5"/>
    <mergeCell ref="A12:A13"/>
    <mergeCell ref="L12:N13"/>
    <mergeCell ref="O12:O13"/>
    <mergeCell ref="P12:R13"/>
    <mergeCell ref="L16:N16"/>
    <mergeCell ref="P16:R16"/>
    <mergeCell ref="U14:V14"/>
    <mergeCell ref="U15:V15"/>
    <mergeCell ref="U17:V17"/>
  </mergeCells>
  <pageMargins left="0.11811023622047244" right="0.31496062992125984" top="0.11811023622047244" bottom="0.11811023622047244" header="0" footer="0"/>
  <pageSetup paperSize="9" scale="71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Лапина Елена Александровна</dc:creator>
  <cp:lastModifiedBy>Лапина Елена Александровна</cp:lastModifiedBy>
  <cp:lastPrinted>2023-12-18T15:43:59Z</cp:lastPrinted>
  <dcterms:created xsi:type="dcterms:W3CDTF">2023-06-08T04:04:23Z</dcterms:created>
  <dcterms:modified xsi:type="dcterms:W3CDTF">2023-12-18T15:54:37Z</dcterms:modified>
</cp:coreProperties>
</file>