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lova.tn\Desktop\ТЕНДЕРЫ СНХЗ\2024- СН-  ремонт кровли - 3\"/>
    </mc:Choice>
  </mc:AlternateContent>
  <bookViews>
    <workbookView xWindow="630" yWindow="555" windowWidth="27495" windowHeight="13485" activeTab="1"/>
  </bookViews>
  <sheets>
    <sheet name="4-5-24 Ремонт кровли над помеще" sheetId="1" r:id="rId1"/>
    <sheet name="4-5-24 Ведомость ресурсов " sheetId="2" r:id="rId2"/>
  </sheets>
  <definedNames>
    <definedName name="_xlnm.Print_Titles" localSheetId="1">'4-5-24 Ведомость ресурсов '!$7:$7</definedName>
    <definedName name="_xlnm.Print_Titles" localSheetId="0">'4-5-24 Ремонт кровли над помеще'!$16:$16</definedName>
  </definedNames>
  <calcPr calcId="152511"/>
</workbook>
</file>

<file path=xl/calcChain.xml><?xml version="1.0" encoding="utf-8"?>
<calcChain xmlns="http://schemas.openxmlformats.org/spreadsheetml/2006/main">
  <c r="A10" i="2" l="1"/>
  <c r="A11" i="2"/>
  <c r="A12" i="2"/>
  <c r="A14" i="2"/>
  <c r="A15" i="2"/>
  <c r="A16" i="2"/>
  <c r="A17" i="2"/>
  <c r="A19" i="2"/>
  <c r="A20" i="2"/>
  <c r="A21" i="2"/>
</calcChain>
</file>

<file path=xl/sharedStrings.xml><?xml version="1.0" encoding="utf-8"?>
<sst xmlns="http://schemas.openxmlformats.org/spreadsheetml/2006/main" count="212" uniqueCount="117">
  <si>
    <t/>
  </si>
  <si>
    <t>ЛОКАЛЬНАЯ СМЕТА № 4-5-24</t>
  </si>
  <si>
    <t xml:space="preserve">на Ремонт кровли над помещением ЩСУ-1 в отд. Д-6, </t>
  </si>
  <si>
    <t>Основание:</t>
  </si>
  <si>
    <t>Дефектная ведомость №</t>
  </si>
  <si>
    <t>Сметная стоимость</t>
  </si>
  <si>
    <t>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</si>
  <si>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</si>
  <si>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</si>
  <si>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</si>
  <si>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</si>
  <si>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>Трудозатраты механизаторов</t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</si>
  <si>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</si>
  <si>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</si>
  <si>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</si>
  <si>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</si>
  <si>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</si>
  <si>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</si>
  <si>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</si>
  <si>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</si>
  <si>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</si>
  <si>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</si>
  <si>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Эк.Маш</t>
  </si>
  <si>
    <t>З/пМех</t>
  </si>
  <si>
    <t>Раздел 1. Ремонт кровли над помещением ЩСУ-1 в отд. Д-6</t>
  </si>
  <si>
    <t>1</t>
  </si>
  <si>
    <t>ФЕР12-01-024-01
Приказ Минстроя России от 26.12.2019 №876/пр</t>
  </si>
  <si>
    <t>Устройство кровли с применением мастики с 2-х слойным покрытием</t>
  </si>
  <si>
    <t>м2</t>
  </si>
  <si>
    <t>2,07 = 165,09 - 0,00349 x 45 295,14 - 0,00048 x 10 299,99</t>
  </si>
  <si>
    <t>Приказ от 04.08.2020 № 421/пр п.58б</t>
  </si>
  <si>
    <t xml:space="preserve">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</si>
  <si>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109% ФОТ (от 306,54)</t>
  </si>
  <si>
    <t>Сметная прибыль 57%*0.85 ФОТ (от 306,54)</t>
  </si>
  <si>
    <t>2</t>
  </si>
  <si>
    <t>прайс-лист ООО "Уралхимпокрытие" от 01.03.2024г.</t>
  </si>
  <si>
    <t>Мастика "Вента"  (РАСХОД ДЛЯ РЕМОНТА 9,1кг на 1м2) Стоимость  руб. за 1м2 - 142,15/1,20/8,55=13,85руб.</t>
  </si>
  <si>
    <t>кг</t>
  </si>
  <si>
    <t>4</t>
  </si>
  <si>
    <t>ФЕР13-03-003-03
Приказ Минстроя России от 26.12.2019 №876/пр</t>
  </si>
  <si>
    <t>Окраска поверхности светоотражающей мастикой/ прим.</t>
  </si>
  <si>
    <t>100 м2</t>
  </si>
  <si>
    <t>55,00 = 245,85 - 0,009 x 21 205,00</t>
  </si>
  <si>
    <t>Накладные расходы 94% ФОТ (от 49,83)</t>
  </si>
  <si>
    <t>Сметная прибыль 51%*0.85 ФОТ (от 49,83)</t>
  </si>
  <si>
    <t>3</t>
  </si>
  <si>
    <t>Светоотражающая мастика "Защита"  (РАСХОД ДЛЯ ПРОМЫШЛЕННЫХ ОБЪЕКТОВ 0,6кг на 1 м2) Стоимость  за 1кг - 218,09/1,20/8,55=21,26руб.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</si>
  <si>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</si>
  <si>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</si>
  <si>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</si>
  <si>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1, 4)</t>
  </si>
  <si>
    <t>Накладные расходы</t>
  </si>
  <si>
    <t xml:space="preserve">      94% ФОТ (от 49,83) (Поз. 4)</t>
  </si>
  <si>
    <t xml:space="preserve">      109% ФОТ (от 306,54) (Поз. 1)</t>
  </si>
  <si>
    <t>Сметная прибыль</t>
  </si>
  <si>
    <t xml:space="preserve">      51%*0.85 ФОТ (от 49,83) (Поз. 4)</t>
  </si>
  <si>
    <t xml:space="preserve">      57%*0.85 ФОТ (от 306,54) (Поз. 1)</t>
  </si>
  <si>
    <t>Итоги по смете:</t>
  </si>
  <si>
    <t xml:space="preserve">     Кровли:</t>
  </si>
  <si>
    <t xml:space="preserve">          Итого Поз. 1</t>
  </si>
  <si>
    <t xml:space="preserve">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</si>
  <si>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Накладные расходы 109% ФОТ (от 306,54)</t>
  </si>
  <si>
    <t xml:space="preserve">          Сметная прибыль 57%*0.85 ФОТ (от 306,54)</t>
  </si>
  <si>
    <t xml:space="preserve">          Итого c накладными и см. прибылью</t>
  </si>
  <si>
    <t xml:space="preserve">     Материалы:</t>
  </si>
  <si>
    <t xml:space="preserve">          Итого Поз. 2-3</t>
  </si>
  <si>
    <t xml:space="preserve">     Защита строительных конструкций и оборудования от коррозии:</t>
  </si>
  <si>
    <t xml:space="preserve">          Итого Поз. 4</t>
  </si>
  <si>
    <t xml:space="preserve">          Накладные расходы 94% ФОТ (от 49,83)</t>
  </si>
  <si>
    <t xml:space="preserve">          Сметная прибыль 51%*0.85 ФОТ (от 49,83)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</si>
  <si>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</si>
  <si>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</si>
  <si>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</si>
  <si>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</si>
  <si>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</si>
  <si>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</si>
  <si>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</si>
  <si>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</si>
  <si>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Собачкина А.А.</t>
  </si>
  <si>
    <t>[должность, подпись (инициалы, фамилия)]</t>
  </si>
  <si>
    <t>Проверил:  ____________________________ Степанова Г.Ф.</t>
  </si>
  <si>
    <t>Цех Д-5-6</t>
  </si>
  <si>
    <t>Составлена в текущих ценах по состоянию на 2001г.</t>
  </si>
  <si>
    <t>Проверил:__________________________________Степанова Г.Ф.</t>
  </si>
  <si>
    <t>Составил:__________________________________Собачкина А.А.</t>
  </si>
  <si>
    <t xml:space="preserve">1 </t>
  </si>
  <si>
    <t>т</t>
  </si>
  <si>
    <t>Ксилол нефтяной, марка А</t>
  </si>
  <si>
    <t>14.5.09.02-0002</t>
  </si>
  <si>
    <t xml:space="preserve">          Материалы</t>
  </si>
  <si>
    <t>маш.час</t>
  </si>
  <si>
    <t>Агрегаты окрасочные высокого давления для окраски поверхностей конструкций, мощность 1 кВт</t>
  </si>
  <si>
    <t>91.21.01-012</t>
  </si>
  <si>
    <t>Автомобили бортовые, грузоподъемность до 5 т</t>
  </si>
  <si>
    <t>91.14.02-001</t>
  </si>
  <si>
    <t>Погрузчики, грузоподъемность 5 т</t>
  </si>
  <si>
    <t>91.06.05-011</t>
  </si>
  <si>
    <t>Лебедки электрические тяговым усилием до 5,79 кН (0,59 т)</t>
  </si>
  <si>
    <t>91.06.03-060</t>
  </si>
  <si>
    <t xml:space="preserve">          Машины и механизмы</t>
  </si>
  <si>
    <t>чел.-ч</t>
  </si>
  <si>
    <t>Затраты труда машинистов</t>
  </si>
  <si>
    <t>Затраты труда рабочих (ср 3,8)</t>
  </si>
  <si>
    <t>1-3-8</t>
  </si>
  <si>
    <t>Затраты труда рабочих (ср 3,5)</t>
  </si>
  <si>
    <t>1-3-5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</si>
  <si>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</si>
  <si>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</si>
  <si>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</si>
  <si>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</si>
  <si>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</si>
  <si>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</si>
  <si>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Ремонт кровли над помещением ЩСУ-1 в отд. Д-6</t>
  </si>
  <si>
    <t>Смета № 4-5-24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</si>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</sst>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14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topLeftCell="A49" workbookViewId="0">
      <selection activeCell="L64" sqref="L64"/>
    </sheetView>
  </sheetViews>
  <sheetFormatPr defaultColWidth="9.140625" defaultRowHeight="11.25" x14ac:dyDescent="0.2"/>
  <cols>
    <col min="1" max="1" width="9" style="1" customWidth="1"/>
    <col min="2" max="2" width="21.425781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7109375" style="1" customWidth="1"/>
    <col min="9" max="11" width="9.28515625" style="1" customWidth="1"/>
    <col min="12" max="12" width="11.85546875" style="1" customWidth="1"/>
    <col min="13" max="13" width="10.7109375" style="1" customWidth="1"/>
    <col min="14" max="14" width="9.28515625" style="1" customWidth="1"/>
    <col min="15" max="15" width="10.7109375" style="1" customWidth="1"/>
    <col min="16" max="18" width="9.140625" style="1"/>
    <col min="19" max="20" width="161.85546875" style="2" hidden="1" customWidth="1"/>
    <col min="21" max="21" width="50.5703125" style="2" hidden="1" customWidth="1"/>
    <col min="22" max="22" width="98.5703125" style="2" hidden="1" customWidth="1"/>
    <col min="23" max="23" width="161.85546875" style="2" hidden="1" customWidth="1"/>
    <col min="24" max="24" width="34.140625" style="2" hidden="1" customWidth="1"/>
    <col min="25" max="26" width="132.7109375" style="2" hidden="1" customWidth="1"/>
    <col min="27" max="29" width="119.28515625" style="2" hidden="1" customWidth="1"/>
    <col min="30" max="16384" width="9.140625" style="1"/>
  </cols>
  <sheetData>
    <row r="1" spans="1:22" customFormat="1" ht="18" x14ac:dyDescent="0.25">
      <c r="A1" s="79" t="s">
        <v>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22" customFormat="1" ht="1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" customFormat="1" ht="15" x14ac:dyDescent="0.25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T3" s="3" t="s">
        <v>2</v>
      </c>
    </row>
    <row r="4" spans="1:22" customFormat="1" ht="15" x14ac:dyDescent="0.25">
      <c r="A4" s="75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22" customFormat="1" ht="15" x14ac:dyDescent="0.25">
      <c r="A5" s="4"/>
      <c r="B5" s="5" t="s">
        <v>3</v>
      </c>
      <c r="C5" s="76" t="s">
        <v>4</v>
      </c>
      <c r="D5" s="76"/>
      <c r="E5" s="76"/>
      <c r="F5" s="76"/>
      <c r="G5" s="76"/>
      <c r="H5" s="6"/>
      <c r="I5" s="6"/>
      <c r="J5" s="6"/>
      <c r="K5" s="6"/>
      <c r="L5" s="6"/>
      <c r="M5" s="6"/>
      <c r="N5" s="6"/>
      <c r="O5" s="4"/>
      <c r="U5" s="7" t="s">
        <v>4</v>
      </c>
    </row>
    <row r="6" spans="1:22" customFormat="1" ht="15" x14ac:dyDescent="0.25">
      <c r="B6" s="8" t="s">
        <v>5</v>
      </c>
      <c r="C6" s="8"/>
      <c r="D6" s="9"/>
      <c r="E6" s="10">
        <v>16481.62</v>
      </c>
      <c r="F6" s="11" t="s">
        <v>6</v>
      </c>
      <c r="H6" s="8"/>
      <c r="I6" s="8"/>
      <c r="J6" s="8"/>
      <c r="K6" s="8"/>
      <c r="L6" s="8"/>
      <c r="M6" s="12"/>
      <c r="N6" s="8"/>
    </row>
    <row r="7" spans="1:22" customFormat="1" ht="15" x14ac:dyDescent="0.25">
      <c r="B7" s="8" t="s">
        <v>7</v>
      </c>
      <c r="D7" s="9"/>
      <c r="E7" s="10">
        <v>16481.62</v>
      </c>
      <c r="F7" s="11" t="s">
        <v>6</v>
      </c>
      <c r="H7" s="8"/>
      <c r="I7" s="8"/>
      <c r="J7" s="8"/>
      <c r="K7" s="8"/>
      <c r="L7" s="8"/>
      <c r="M7" s="12"/>
      <c r="N7" s="8"/>
    </row>
    <row r="8" spans="1:22" customFormat="1" ht="15" x14ac:dyDescent="0.25">
      <c r="B8" s="8" t="s">
        <v>8</v>
      </c>
      <c r="C8" s="8"/>
      <c r="D8" s="9"/>
      <c r="E8" s="10">
        <v>356.37</v>
      </c>
      <c r="F8" s="11" t="s">
        <v>6</v>
      </c>
      <c r="H8" s="8"/>
      <c r="J8" s="8"/>
      <c r="K8" s="8"/>
      <c r="L8" s="8"/>
      <c r="M8" s="13"/>
      <c r="N8" s="14"/>
    </row>
    <row r="9" spans="1:22" customFormat="1" ht="15" x14ac:dyDescent="0.25">
      <c r="B9" s="8" t="s">
        <v>9</v>
      </c>
      <c r="C9" s="8"/>
      <c r="D9" s="15"/>
      <c r="E9" s="10">
        <v>38.03</v>
      </c>
      <c r="F9" s="11" t="s">
        <v>10</v>
      </c>
      <c r="H9" s="8"/>
      <c r="J9" s="8"/>
      <c r="K9" s="8"/>
      <c r="L9" s="8"/>
      <c r="M9" s="16"/>
      <c r="N9" s="11"/>
    </row>
    <row r="10" spans="1:22" customFormat="1" ht="15" x14ac:dyDescent="0.25">
      <c r="B10" s="8" t="s">
        <v>11</v>
      </c>
      <c r="C10" s="8"/>
      <c r="D10" s="15"/>
      <c r="E10" s="10">
        <v>0.05</v>
      </c>
      <c r="F10" s="11" t="s">
        <v>10</v>
      </c>
      <c r="H10" s="8"/>
      <c r="J10" s="8"/>
      <c r="K10" s="8"/>
      <c r="L10" s="8"/>
      <c r="M10" s="16"/>
      <c r="N10" s="11"/>
    </row>
    <row r="11" spans="1:22" customFormat="1" ht="15" x14ac:dyDescent="0.25">
      <c r="B11" s="8" t="s">
        <v>82</v>
      </c>
      <c r="C11" s="8"/>
      <c r="E11" s="17"/>
      <c r="F11" s="77"/>
      <c r="G11" s="77"/>
      <c r="H11" s="77"/>
      <c r="I11" s="77"/>
      <c r="J11" s="77"/>
      <c r="K11" s="77"/>
      <c r="L11" s="77"/>
      <c r="M11" s="77"/>
      <c r="N11" s="77"/>
      <c r="O11" s="77"/>
      <c r="V11" s="7" t="s">
        <v>0</v>
      </c>
    </row>
    <row r="12" spans="1:22" customFormat="1" ht="15" x14ac:dyDescent="0.25">
      <c r="A12" s="8"/>
      <c r="B12" s="8"/>
      <c r="D12" s="17"/>
      <c r="E12" s="14"/>
      <c r="F12" s="18"/>
      <c r="G12" s="19"/>
      <c r="H12" s="8"/>
      <c r="I12" s="8"/>
      <c r="J12" s="8"/>
      <c r="K12" s="8"/>
      <c r="L12" s="20"/>
      <c r="M12" s="8"/>
    </row>
    <row r="13" spans="1:22" customFormat="1" ht="15" x14ac:dyDescent="0.25">
      <c r="A13" s="78" t="s">
        <v>12</v>
      </c>
      <c r="B13" s="78" t="s">
        <v>13</v>
      </c>
      <c r="C13" s="78" t="s">
        <v>14</v>
      </c>
      <c r="D13" s="78"/>
      <c r="E13" s="78"/>
      <c r="F13" s="78" t="s">
        <v>15</v>
      </c>
      <c r="G13" s="78" t="s">
        <v>16</v>
      </c>
      <c r="H13" s="78" t="s">
        <v>17</v>
      </c>
      <c r="I13" s="78"/>
      <c r="J13" s="78"/>
      <c r="K13" s="78"/>
      <c r="L13" s="78" t="s">
        <v>18</v>
      </c>
      <c r="M13" s="78"/>
      <c r="N13" s="78"/>
      <c r="O13" s="78"/>
    </row>
    <row r="14" spans="1:22" customFormat="1" ht="15" x14ac:dyDescent="0.25">
      <c r="A14" s="78"/>
      <c r="B14" s="78"/>
      <c r="C14" s="78"/>
      <c r="D14" s="78"/>
      <c r="E14" s="78"/>
      <c r="F14" s="78"/>
      <c r="G14" s="78"/>
      <c r="H14" s="78" t="s">
        <v>19</v>
      </c>
      <c r="I14" s="78" t="s">
        <v>20</v>
      </c>
      <c r="J14" s="78"/>
      <c r="K14" s="78"/>
      <c r="L14" s="78" t="s">
        <v>19</v>
      </c>
      <c r="M14" s="73" t="s">
        <v>20</v>
      </c>
      <c r="N14" s="73"/>
      <c r="O14" s="73"/>
    </row>
    <row r="15" spans="1:22" customFormat="1" ht="15" x14ac:dyDescent="0.25">
      <c r="A15" s="78"/>
      <c r="B15" s="78"/>
      <c r="C15" s="78"/>
      <c r="D15" s="78"/>
      <c r="E15" s="78"/>
      <c r="F15" s="78"/>
      <c r="G15" s="78"/>
      <c r="H15" s="78"/>
      <c r="I15" s="22" t="s">
        <v>21</v>
      </c>
      <c r="J15" s="22" t="s">
        <v>22</v>
      </c>
      <c r="K15" s="22" t="s">
        <v>23</v>
      </c>
      <c r="L15" s="78"/>
      <c r="M15" s="22" t="s">
        <v>21</v>
      </c>
      <c r="N15" s="22" t="s">
        <v>22</v>
      </c>
      <c r="O15" s="22" t="s">
        <v>23</v>
      </c>
    </row>
    <row r="16" spans="1:22" customFormat="1" ht="15" x14ac:dyDescent="0.25">
      <c r="A16" s="21">
        <v>1</v>
      </c>
      <c r="B16" s="21">
        <v>2</v>
      </c>
      <c r="C16" s="73">
        <v>3</v>
      </c>
      <c r="D16" s="73"/>
      <c r="E16" s="73"/>
      <c r="F16" s="21">
        <v>4</v>
      </c>
      <c r="G16" s="21">
        <v>5</v>
      </c>
      <c r="H16" s="21">
        <v>6</v>
      </c>
      <c r="I16" s="21">
        <v>7</v>
      </c>
      <c r="J16" s="21">
        <v>8</v>
      </c>
      <c r="K16" s="21">
        <v>9</v>
      </c>
      <c r="L16" s="21">
        <v>10</v>
      </c>
      <c r="M16" s="21">
        <v>11</v>
      </c>
      <c r="N16" s="21">
        <v>12</v>
      </c>
      <c r="O16" s="21">
        <v>13</v>
      </c>
    </row>
    <row r="17" spans="1:28" customFormat="1" ht="15" x14ac:dyDescent="0.25">
      <c r="A17" s="74" t="s">
        <v>24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W17" s="23" t="s">
        <v>24</v>
      </c>
    </row>
    <row r="18" spans="1:28" customFormat="1" ht="33.75" x14ac:dyDescent="0.25">
      <c r="A18" s="24" t="s">
        <v>25</v>
      </c>
      <c r="B18" s="25" t="s">
        <v>26</v>
      </c>
      <c r="C18" s="68" t="s">
        <v>27</v>
      </c>
      <c r="D18" s="68"/>
      <c r="E18" s="68"/>
      <c r="F18" s="24" t="s">
        <v>28</v>
      </c>
      <c r="G18" s="27">
        <v>112</v>
      </c>
      <c r="H18" s="28">
        <v>2.38</v>
      </c>
      <c r="I18" s="29">
        <v>2.38</v>
      </c>
      <c r="J18" s="30"/>
      <c r="K18" s="30"/>
      <c r="L18" s="29">
        <v>266.56</v>
      </c>
      <c r="M18" s="29">
        <v>266.56</v>
      </c>
      <c r="N18" s="30"/>
      <c r="O18" s="30"/>
      <c r="W18" s="23"/>
      <c r="X18" s="2" t="s">
        <v>27</v>
      </c>
    </row>
    <row r="19" spans="1:28" customFormat="1" ht="15" x14ac:dyDescent="0.25">
      <c r="A19" s="31"/>
      <c r="B19" s="32"/>
      <c r="C19" s="69" t="s">
        <v>29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W19" s="23"/>
      <c r="Y19" s="2" t="s">
        <v>29</v>
      </c>
    </row>
    <row r="20" spans="1:28" customFormat="1" ht="23.25" x14ac:dyDescent="0.25">
      <c r="A20" s="31"/>
      <c r="B20" s="34" t="s">
        <v>30</v>
      </c>
      <c r="C20" s="71" t="s">
        <v>31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  <c r="W20" s="23"/>
      <c r="Z20" s="2" t="s">
        <v>31</v>
      </c>
    </row>
    <row r="21" spans="1:28" customFormat="1" ht="15" x14ac:dyDescent="0.25">
      <c r="A21" s="35"/>
      <c r="B21" s="33"/>
      <c r="C21" s="33"/>
      <c r="D21" s="33"/>
      <c r="E21" s="36" t="s">
        <v>32</v>
      </c>
      <c r="F21" s="37"/>
      <c r="G21" s="38"/>
      <c r="H21" s="9"/>
      <c r="I21" s="9"/>
      <c r="J21" s="9"/>
      <c r="K21" s="9"/>
      <c r="L21" s="39">
        <v>334.13</v>
      </c>
      <c r="M21" s="40"/>
      <c r="N21" s="41"/>
      <c r="O21" s="42"/>
      <c r="W21" s="23"/>
    </row>
    <row r="22" spans="1:28" customFormat="1" ht="15" x14ac:dyDescent="0.25">
      <c r="A22" s="35"/>
      <c r="B22" s="33"/>
      <c r="C22" s="33"/>
      <c r="D22" s="33"/>
      <c r="E22" s="36" t="s">
        <v>33</v>
      </c>
      <c r="F22" s="37"/>
      <c r="G22" s="38"/>
      <c r="H22" s="9"/>
      <c r="I22" s="9"/>
      <c r="J22" s="9"/>
      <c r="K22" s="9"/>
      <c r="L22" s="39">
        <v>148.52000000000001</v>
      </c>
      <c r="M22" s="40"/>
      <c r="N22" s="41"/>
      <c r="O22" s="42"/>
      <c r="W22" s="23"/>
    </row>
    <row r="23" spans="1:28" customFormat="1" ht="34.5" x14ac:dyDescent="0.25">
      <c r="A23" s="24" t="s">
        <v>34</v>
      </c>
      <c r="B23" s="25" t="s">
        <v>35</v>
      </c>
      <c r="C23" s="68" t="s">
        <v>36</v>
      </c>
      <c r="D23" s="68"/>
      <c r="E23" s="68"/>
      <c r="F23" s="24" t="s">
        <v>37</v>
      </c>
      <c r="G23" s="43">
        <v>1019.2</v>
      </c>
      <c r="H23" s="28">
        <v>13.85</v>
      </c>
      <c r="I23" s="30"/>
      <c r="J23" s="30"/>
      <c r="K23" s="30"/>
      <c r="L23" s="28">
        <v>14115.92</v>
      </c>
      <c r="M23" s="30"/>
      <c r="N23" s="30"/>
      <c r="O23" s="30"/>
      <c r="W23" s="23"/>
      <c r="X23" s="2" t="s">
        <v>36</v>
      </c>
    </row>
    <row r="24" spans="1:28" customFormat="1" ht="33.75" x14ac:dyDescent="0.25">
      <c r="A24" s="24" t="s">
        <v>38</v>
      </c>
      <c r="B24" s="25" t="s">
        <v>39</v>
      </c>
      <c r="C24" s="68" t="s">
        <v>40</v>
      </c>
      <c r="D24" s="68"/>
      <c r="E24" s="68"/>
      <c r="F24" s="24" t="s">
        <v>41</v>
      </c>
      <c r="G24" s="44">
        <v>1.1200000000000001</v>
      </c>
      <c r="H24" s="28">
        <v>62.94</v>
      </c>
      <c r="I24" s="29">
        <v>38.28</v>
      </c>
      <c r="J24" s="29">
        <v>14.73</v>
      </c>
      <c r="K24" s="29">
        <v>0.41</v>
      </c>
      <c r="L24" s="29">
        <v>70.489999999999995</v>
      </c>
      <c r="M24" s="29">
        <v>42.87</v>
      </c>
      <c r="N24" s="29">
        <v>16.5</v>
      </c>
      <c r="O24" s="29">
        <v>0.46</v>
      </c>
      <c r="W24" s="23"/>
      <c r="X24" s="2" t="s">
        <v>40</v>
      </c>
    </row>
    <row r="25" spans="1:28" customFormat="1" ht="15" x14ac:dyDescent="0.25">
      <c r="A25" s="31"/>
      <c r="B25" s="32"/>
      <c r="C25" s="69" t="s">
        <v>42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  <c r="W25" s="23"/>
      <c r="Y25" s="2" t="s">
        <v>42</v>
      </c>
    </row>
    <row r="26" spans="1:28" customFormat="1" ht="23.25" x14ac:dyDescent="0.25">
      <c r="A26" s="31"/>
      <c r="B26" s="34" t="s">
        <v>30</v>
      </c>
      <c r="C26" s="71" t="s">
        <v>31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  <c r="W26" s="23"/>
      <c r="Z26" s="2" t="s">
        <v>31</v>
      </c>
    </row>
    <row r="27" spans="1:28" customFormat="1" ht="15" x14ac:dyDescent="0.25">
      <c r="A27" s="35"/>
      <c r="B27" s="33"/>
      <c r="C27" s="33"/>
      <c r="D27" s="33"/>
      <c r="E27" s="36" t="s">
        <v>43</v>
      </c>
      <c r="F27" s="37"/>
      <c r="G27" s="38"/>
      <c r="H27" s="9"/>
      <c r="I27" s="9"/>
      <c r="J27" s="9"/>
      <c r="K27" s="9"/>
      <c r="L27" s="39">
        <v>46.84</v>
      </c>
      <c r="M27" s="40"/>
      <c r="N27" s="41"/>
      <c r="O27" s="42"/>
      <c r="W27" s="23"/>
    </row>
    <row r="28" spans="1:28" customFormat="1" ht="15" x14ac:dyDescent="0.25">
      <c r="A28" s="35"/>
      <c r="B28" s="33"/>
      <c r="C28" s="33"/>
      <c r="D28" s="33"/>
      <c r="E28" s="36" t="s">
        <v>44</v>
      </c>
      <c r="F28" s="37"/>
      <c r="G28" s="38"/>
      <c r="H28" s="9"/>
      <c r="I28" s="9"/>
      <c r="J28" s="9"/>
      <c r="K28" s="9"/>
      <c r="L28" s="39">
        <v>21.6</v>
      </c>
      <c r="M28" s="40"/>
      <c r="N28" s="41"/>
      <c r="O28" s="42"/>
      <c r="W28" s="23"/>
    </row>
    <row r="29" spans="1:28" customFormat="1" ht="45.75" x14ac:dyDescent="0.25">
      <c r="A29" s="24" t="s">
        <v>45</v>
      </c>
      <c r="B29" s="25" t="s">
        <v>35</v>
      </c>
      <c r="C29" s="68" t="s">
        <v>46</v>
      </c>
      <c r="D29" s="68"/>
      <c r="E29" s="68"/>
      <c r="F29" s="24" t="s">
        <v>37</v>
      </c>
      <c r="G29" s="43">
        <v>67.2</v>
      </c>
      <c r="H29" s="28">
        <v>21.26</v>
      </c>
      <c r="I29" s="30"/>
      <c r="J29" s="30"/>
      <c r="K29" s="30"/>
      <c r="L29" s="28">
        <v>1428.67</v>
      </c>
      <c r="M29" s="30"/>
      <c r="N29" s="30"/>
      <c r="O29" s="30"/>
      <c r="W29" s="23"/>
      <c r="X29" s="2" t="s">
        <v>46</v>
      </c>
    </row>
    <row r="30" spans="1:28" customFormat="1" ht="15" x14ac:dyDescent="0.25">
      <c r="A30" s="64" t="s">
        <v>47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45">
        <v>15881.64</v>
      </c>
      <c r="M30" s="46">
        <v>309.43</v>
      </c>
      <c r="N30" s="46">
        <v>16.5</v>
      </c>
      <c r="O30" s="46">
        <v>0.46</v>
      </c>
      <c r="AA30" s="47" t="s">
        <v>47</v>
      </c>
    </row>
    <row r="31" spans="1:28" customFormat="1" ht="15" x14ac:dyDescent="0.25">
      <c r="A31" s="64" t="s">
        <v>48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45">
        <v>15930.53</v>
      </c>
      <c r="M31" s="46">
        <v>355.84</v>
      </c>
      <c r="N31" s="46">
        <v>18.98</v>
      </c>
      <c r="O31" s="46">
        <v>0.53</v>
      </c>
      <c r="AA31" s="47" t="s">
        <v>48</v>
      </c>
    </row>
    <row r="32" spans="1:28" customFormat="1" ht="15" x14ac:dyDescent="0.25">
      <c r="A32" s="67" t="s">
        <v>49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30"/>
      <c r="M32" s="30"/>
      <c r="N32" s="30"/>
      <c r="O32" s="30"/>
      <c r="AA32" s="47"/>
      <c r="AB32" s="2" t="s">
        <v>49</v>
      </c>
    </row>
    <row r="33" spans="1:28" customFormat="1" ht="57" x14ac:dyDescent="0.25">
      <c r="A33" s="67" t="s">
        <v>50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29">
        <v>48.89</v>
      </c>
      <c r="M33" s="29">
        <v>46.41</v>
      </c>
      <c r="N33" s="29">
        <v>2.48</v>
      </c>
      <c r="O33" s="29">
        <v>7.0000000000000007E-2</v>
      </c>
      <c r="AA33" s="47"/>
      <c r="AB33" s="2" t="s">
        <v>50</v>
      </c>
    </row>
    <row r="34" spans="1:28" customFormat="1" ht="15" x14ac:dyDescent="0.25">
      <c r="A34" s="64" t="s">
        <v>51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46">
        <v>380.97</v>
      </c>
      <c r="M34" s="48"/>
      <c r="N34" s="48"/>
      <c r="O34" s="48"/>
      <c r="AA34" s="47" t="s">
        <v>51</v>
      </c>
    </row>
    <row r="35" spans="1:28" customFormat="1" ht="15" x14ac:dyDescent="0.25">
      <c r="A35" s="67" t="s">
        <v>49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30"/>
      <c r="M35" s="30"/>
      <c r="N35" s="30"/>
      <c r="O35" s="30"/>
      <c r="AA35" s="47"/>
      <c r="AB35" s="2" t="s">
        <v>49</v>
      </c>
    </row>
    <row r="36" spans="1:28" customFormat="1" ht="15" x14ac:dyDescent="0.25">
      <c r="A36" s="67" t="s">
        <v>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29">
        <v>46.84</v>
      </c>
      <c r="M36" s="30"/>
      <c r="N36" s="30"/>
      <c r="O36" s="30"/>
      <c r="AA36" s="47"/>
      <c r="AB36" s="2" t="s">
        <v>52</v>
      </c>
    </row>
    <row r="37" spans="1:28" customFormat="1" ht="15" x14ac:dyDescent="0.25">
      <c r="A37" s="67" t="s">
        <v>53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29">
        <v>334.13</v>
      </c>
      <c r="M37" s="30"/>
      <c r="N37" s="30"/>
      <c r="O37" s="30"/>
      <c r="AA37" s="47"/>
      <c r="AB37" s="2" t="s">
        <v>53</v>
      </c>
    </row>
    <row r="38" spans="1:28" customFormat="1" ht="15" x14ac:dyDescent="0.25">
      <c r="A38" s="64" t="s">
        <v>54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46">
        <v>170.12</v>
      </c>
      <c r="M38" s="48"/>
      <c r="N38" s="48"/>
      <c r="O38" s="48"/>
      <c r="AA38" s="47" t="s">
        <v>54</v>
      </c>
    </row>
    <row r="39" spans="1:28" customFormat="1" ht="15" x14ac:dyDescent="0.25">
      <c r="A39" s="67" t="s">
        <v>49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30"/>
      <c r="M39" s="30"/>
      <c r="N39" s="30"/>
      <c r="O39" s="30"/>
      <c r="AA39" s="47"/>
      <c r="AB39" s="2" t="s">
        <v>49</v>
      </c>
    </row>
    <row r="40" spans="1:28" customFormat="1" ht="15" x14ac:dyDescent="0.25">
      <c r="A40" s="67" t="s">
        <v>55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29">
        <v>21.6</v>
      </c>
      <c r="M40" s="30"/>
      <c r="N40" s="30"/>
      <c r="O40" s="30"/>
      <c r="AA40" s="47"/>
      <c r="AB40" s="2" t="s">
        <v>55</v>
      </c>
    </row>
    <row r="41" spans="1:28" customFormat="1" ht="15" x14ac:dyDescent="0.25">
      <c r="A41" s="67" t="s">
        <v>56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29">
        <v>148.52000000000001</v>
      </c>
      <c r="M41" s="30"/>
      <c r="N41" s="30"/>
      <c r="O41" s="30"/>
      <c r="AA41" s="47"/>
      <c r="AB41" s="2" t="s">
        <v>56</v>
      </c>
    </row>
    <row r="42" spans="1:28" customFormat="1" ht="15" x14ac:dyDescent="0.25">
      <c r="A42" s="64" t="s">
        <v>57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48"/>
      <c r="M42" s="48"/>
      <c r="N42" s="48"/>
      <c r="O42" s="48"/>
      <c r="AA42" s="47" t="s">
        <v>57</v>
      </c>
    </row>
    <row r="43" spans="1:28" customFormat="1" ht="15" x14ac:dyDescent="0.25">
      <c r="A43" s="67" t="s">
        <v>58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30"/>
      <c r="M43" s="30"/>
      <c r="N43" s="30"/>
      <c r="O43" s="30"/>
      <c r="AA43" s="47"/>
      <c r="AB43" s="2" t="s">
        <v>58</v>
      </c>
    </row>
    <row r="44" spans="1:28" customFormat="1" ht="15" x14ac:dyDescent="0.25">
      <c r="A44" s="67" t="s">
        <v>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29">
        <v>266.56</v>
      </c>
      <c r="M44" s="29">
        <v>266.56</v>
      </c>
      <c r="N44" s="30"/>
      <c r="O44" s="30"/>
      <c r="AA44" s="47"/>
      <c r="AB44" s="2" t="s">
        <v>59</v>
      </c>
    </row>
    <row r="45" spans="1:28" customFormat="1" ht="57" x14ac:dyDescent="0.25">
      <c r="A45" s="67" t="s">
        <v>60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29">
        <v>306.54000000000002</v>
      </c>
      <c r="M45" s="29">
        <v>306.54000000000002</v>
      </c>
      <c r="N45" s="30"/>
      <c r="O45" s="30"/>
      <c r="AA45" s="47"/>
      <c r="AB45" s="2" t="s">
        <v>60</v>
      </c>
    </row>
    <row r="46" spans="1:28" customFormat="1" ht="15" x14ac:dyDescent="0.25">
      <c r="A46" s="67" t="s">
        <v>61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29">
        <v>334.13</v>
      </c>
      <c r="M46" s="30"/>
      <c r="N46" s="30"/>
      <c r="O46" s="30"/>
      <c r="AA46" s="47"/>
      <c r="AB46" s="2" t="s">
        <v>61</v>
      </c>
    </row>
    <row r="47" spans="1:28" customFormat="1" ht="15" x14ac:dyDescent="0.25">
      <c r="A47" s="67" t="s">
        <v>62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29">
        <v>148.52000000000001</v>
      </c>
      <c r="M47" s="30"/>
      <c r="N47" s="30"/>
      <c r="O47" s="30"/>
      <c r="AA47" s="47"/>
      <c r="AB47" s="2" t="s">
        <v>62</v>
      </c>
    </row>
    <row r="48" spans="1:28" customFormat="1" ht="15" x14ac:dyDescent="0.25">
      <c r="A48" s="67" t="s">
        <v>63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29">
        <v>789.19</v>
      </c>
      <c r="M48" s="30"/>
      <c r="N48" s="30"/>
      <c r="O48" s="30"/>
      <c r="AA48" s="47"/>
      <c r="AB48" s="2" t="s">
        <v>63</v>
      </c>
    </row>
    <row r="49" spans="1:28" customFormat="1" ht="15" x14ac:dyDescent="0.25">
      <c r="A49" s="67" t="s">
        <v>64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30"/>
      <c r="M49" s="30"/>
      <c r="N49" s="30"/>
      <c r="O49" s="30"/>
      <c r="AA49" s="47"/>
      <c r="AB49" s="2" t="s">
        <v>64</v>
      </c>
    </row>
    <row r="50" spans="1:28" customFormat="1" ht="15" x14ac:dyDescent="0.25">
      <c r="A50" s="67" t="s">
        <v>65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28">
        <v>15544.59</v>
      </c>
      <c r="M50" s="30"/>
      <c r="N50" s="30"/>
      <c r="O50" s="30"/>
      <c r="AA50" s="47"/>
      <c r="AB50" s="2" t="s">
        <v>65</v>
      </c>
    </row>
    <row r="51" spans="1:28" customFormat="1" ht="57" x14ac:dyDescent="0.25">
      <c r="A51" s="67" t="s">
        <v>60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28">
        <v>15544.59</v>
      </c>
      <c r="M51" s="30"/>
      <c r="N51" s="30"/>
      <c r="O51" s="30"/>
      <c r="AA51" s="47"/>
      <c r="AB51" s="2" t="s">
        <v>60</v>
      </c>
    </row>
    <row r="52" spans="1:28" customFormat="1" ht="15" x14ac:dyDescent="0.25">
      <c r="A52" s="67" t="s">
        <v>66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30"/>
      <c r="M52" s="30"/>
      <c r="N52" s="30"/>
      <c r="O52" s="30"/>
      <c r="AA52" s="47"/>
      <c r="AB52" s="2" t="s">
        <v>66</v>
      </c>
    </row>
    <row r="53" spans="1:28" customFormat="1" ht="15" x14ac:dyDescent="0.25">
      <c r="A53" s="67" t="s">
        <v>67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29">
        <v>70.489999999999995</v>
      </c>
      <c r="M53" s="29">
        <v>42.87</v>
      </c>
      <c r="N53" s="29">
        <v>16.5</v>
      </c>
      <c r="O53" s="29">
        <v>0.46</v>
      </c>
      <c r="AA53" s="47"/>
      <c r="AB53" s="2" t="s">
        <v>67</v>
      </c>
    </row>
    <row r="54" spans="1:28" customFormat="1" ht="57" x14ac:dyDescent="0.25">
      <c r="A54" s="67" t="s">
        <v>60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29">
        <v>79.400000000000006</v>
      </c>
      <c r="M54" s="29">
        <v>49.3</v>
      </c>
      <c r="N54" s="29">
        <v>18.98</v>
      </c>
      <c r="O54" s="29">
        <v>0.53</v>
      </c>
      <c r="AA54" s="47"/>
      <c r="AB54" s="2" t="s">
        <v>60</v>
      </c>
    </row>
    <row r="55" spans="1:28" customFormat="1" ht="15" x14ac:dyDescent="0.25">
      <c r="A55" s="67" t="s">
        <v>68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29">
        <v>46.84</v>
      </c>
      <c r="M55" s="30"/>
      <c r="N55" s="30"/>
      <c r="O55" s="30"/>
      <c r="AA55" s="47"/>
      <c r="AB55" s="2" t="s">
        <v>68</v>
      </c>
    </row>
    <row r="56" spans="1:28" customFormat="1" ht="15" x14ac:dyDescent="0.25">
      <c r="A56" s="67" t="s">
        <v>69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29">
        <v>21.6</v>
      </c>
      <c r="M56" s="30"/>
      <c r="N56" s="30"/>
      <c r="O56" s="30"/>
      <c r="AA56" s="47"/>
      <c r="AB56" s="2" t="s">
        <v>69</v>
      </c>
    </row>
    <row r="57" spans="1:28" customFormat="1" ht="15" x14ac:dyDescent="0.25">
      <c r="A57" s="67" t="s">
        <v>63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29">
        <v>147.84</v>
      </c>
      <c r="M57" s="30"/>
      <c r="N57" s="30"/>
      <c r="O57" s="30"/>
      <c r="AA57" s="47"/>
      <c r="AB57" s="2" t="s">
        <v>63</v>
      </c>
    </row>
    <row r="58" spans="1:28" customFormat="1" ht="15" x14ac:dyDescent="0.25">
      <c r="A58" s="67" t="s">
        <v>70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28">
        <v>16481.62</v>
      </c>
      <c r="M58" s="30"/>
      <c r="N58" s="30"/>
      <c r="O58" s="30"/>
      <c r="AA58" s="47"/>
      <c r="AB58" s="2" t="s">
        <v>70</v>
      </c>
    </row>
    <row r="59" spans="1:28" customFormat="1" ht="15" x14ac:dyDescent="0.25">
      <c r="A59" s="67" t="s">
        <v>71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30"/>
      <c r="M59" s="30"/>
      <c r="N59" s="30"/>
      <c r="O59" s="30"/>
      <c r="AA59" s="47"/>
      <c r="AB59" s="2" t="s">
        <v>71</v>
      </c>
    </row>
    <row r="60" spans="1:28" customFormat="1" ht="15" x14ac:dyDescent="0.25">
      <c r="A60" s="67" t="s">
        <v>72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28">
        <v>15555.71</v>
      </c>
      <c r="M60" s="30"/>
      <c r="N60" s="30"/>
      <c r="O60" s="30"/>
      <c r="AA60" s="47"/>
      <c r="AB60" s="2" t="s">
        <v>72</v>
      </c>
    </row>
    <row r="61" spans="1:28" customFormat="1" ht="15" x14ac:dyDescent="0.25">
      <c r="A61" s="67" t="s">
        <v>73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29">
        <v>18.98</v>
      </c>
      <c r="M61" s="30"/>
      <c r="N61" s="30"/>
      <c r="O61" s="30"/>
      <c r="AA61" s="47"/>
      <c r="AB61" s="2" t="s">
        <v>73</v>
      </c>
    </row>
    <row r="62" spans="1:28" customFormat="1" ht="15" x14ac:dyDescent="0.25">
      <c r="A62" s="67" t="s">
        <v>74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29">
        <v>356.37</v>
      </c>
      <c r="M62" s="30"/>
      <c r="N62" s="30"/>
      <c r="O62" s="30"/>
      <c r="AA62" s="47"/>
      <c r="AB62" s="2" t="s">
        <v>74</v>
      </c>
    </row>
    <row r="63" spans="1:28" customFormat="1" ht="15" x14ac:dyDescent="0.25">
      <c r="A63" s="67" t="s">
        <v>75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29">
        <v>380.97</v>
      </c>
      <c r="M63" s="30"/>
      <c r="N63" s="30"/>
      <c r="O63" s="30"/>
      <c r="AA63" s="47"/>
      <c r="AB63" s="2" t="s">
        <v>75</v>
      </c>
    </row>
    <row r="64" spans="1:28" customFormat="1" ht="15" x14ac:dyDescent="0.25">
      <c r="A64" s="67" t="s">
        <v>76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29">
        <v>170.12</v>
      </c>
      <c r="M64" s="30"/>
      <c r="N64" s="30"/>
      <c r="O64" s="30"/>
      <c r="AA64" s="47"/>
      <c r="AB64" s="2" t="s">
        <v>76</v>
      </c>
    </row>
    <row r="65" spans="1:29" customFormat="1" ht="15" x14ac:dyDescent="0.25">
      <c r="A65" s="64" t="s">
        <v>77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45">
        <v>16481.62</v>
      </c>
      <c r="M65" s="48"/>
      <c r="N65" s="48"/>
      <c r="O65" s="30"/>
      <c r="AA65" s="47"/>
      <c r="AC65" s="47" t="s">
        <v>77</v>
      </c>
    </row>
    <row r="66" spans="1:29" s="8" customFormat="1" ht="15" x14ac:dyDescent="0.25">
      <c r="A66" s="65" t="s">
        <v>78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/>
      <c r="Q66"/>
      <c r="R66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s="8" customFormat="1" ht="15" x14ac:dyDescent="0.25">
      <c r="A67" s="66" t="s">
        <v>79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/>
      <c r="Q67"/>
      <c r="R6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s="8" customFormat="1" ht="15" x14ac:dyDescent="0.25">
      <c r="A68" s="65" t="s">
        <v>80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/>
      <c r="Q68"/>
      <c r="R68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s="8" customFormat="1" ht="15" x14ac:dyDescent="0.25">
      <c r="A69" s="66" t="s">
        <v>79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/>
      <c r="Q69"/>
      <c r="R69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s="8" customFormat="1" ht="15" x14ac:dyDescent="0.25">
      <c r="A70" s="5"/>
      <c r="B70" s="5"/>
      <c r="C70" s="5"/>
      <c r="D70" s="5"/>
      <c r="E70" s="5"/>
      <c r="F70" s="5"/>
      <c r="G70" s="5"/>
      <c r="H70" s="49"/>
      <c r="I70" s="50"/>
      <c r="J70" s="50"/>
      <c r="K70" s="50"/>
      <c r="L70" s="5"/>
      <c r="M70" s="5"/>
      <c r="N70" s="5"/>
      <c r="O70" s="5"/>
      <c r="P70"/>
      <c r="Q70"/>
      <c r="R70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customFormat="1" ht="15" x14ac:dyDescent="0.25">
      <c r="A71" s="4"/>
      <c r="B71" s="4"/>
      <c r="C71" s="4"/>
      <c r="D71" s="4"/>
      <c r="E71" s="4"/>
      <c r="F71" s="4"/>
      <c r="G71" s="4"/>
      <c r="H71" s="5"/>
      <c r="I71" s="63"/>
      <c r="J71" s="63"/>
      <c r="K71" s="63"/>
      <c r="L71" s="4"/>
      <c r="M71" s="4"/>
      <c r="N71" s="4"/>
      <c r="O71" s="4"/>
    </row>
  </sheetData>
  <mergeCells count="68">
    <mergeCell ref="A1:O1"/>
    <mergeCell ref="A2:O2"/>
    <mergeCell ref="A3:O3"/>
    <mergeCell ref="A4:O4"/>
    <mergeCell ref="C5:G5"/>
    <mergeCell ref="F11:O11"/>
    <mergeCell ref="A13:A15"/>
    <mergeCell ref="B13:B15"/>
    <mergeCell ref="C13:E15"/>
    <mergeCell ref="F13:F15"/>
    <mergeCell ref="G13:G15"/>
    <mergeCell ref="H13:K13"/>
    <mergeCell ref="L13:O13"/>
    <mergeCell ref="H14:H15"/>
    <mergeCell ref="I14:K14"/>
    <mergeCell ref="L14:L15"/>
    <mergeCell ref="M14:O14"/>
    <mergeCell ref="C16:E16"/>
    <mergeCell ref="A17:O17"/>
    <mergeCell ref="C18:E18"/>
    <mergeCell ref="C19:O19"/>
    <mergeCell ref="C20:O20"/>
    <mergeCell ref="C23:E23"/>
    <mergeCell ref="C24:E24"/>
    <mergeCell ref="C25:O25"/>
    <mergeCell ref="C26:O26"/>
    <mergeCell ref="C29:E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57:K57"/>
    <mergeCell ref="A58:K58"/>
    <mergeCell ref="A59:K59"/>
    <mergeCell ref="A60:K60"/>
    <mergeCell ref="A61:K61"/>
    <mergeCell ref="A62:K62"/>
    <mergeCell ref="A63:K63"/>
    <mergeCell ref="A64:K64"/>
    <mergeCell ref="I71:K71"/>
    <mergeCell ref="A65:K65"/>
    <mergeCell ref="A66:O66"/>
    <mergeCell ref="A67:O67"/>
    <mergeCell ref="A68:O68"/>
    <mergeCell ref="A69:O69"/>
  </mergeCells>
  <printOptions horizontalCentered="1"/>
  <pageMargins left="0.39370077848434398" right="0.39370077848434398" top="0.78740155696868896" bottom="0.74803149700164795" header="0.118110239505768" footer="0.118110239505768"/>
  <pageSetup paperSize="9" scale="85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workbookViewId="0">
      <selection activeCell="E16" sqref="E16"/>
    </sheetView>
  </sheetViews>
  <sheetFormatPr defaultColWidth="9.140625" defaultRowHeight="11.25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62" t="s">
        <v>116</v>
      </c>
    </row>
    <row r="2" spans="1:21" customFormat="1" ht="18" x14ac:dyDescent="0.25">
      <c r="C2" s="61"/>
    </row>
    <row r="3" spans="1:21" customFormat="1" ht="18" x14ac:dyDescent="0.25">
      <c r="A3" s="61"/>
      <c r="B3" s="60" t="s">
        <v>115</v>
      </c>
      <c r="C3" s="83"/>
      <c r="D3" s="83"/>
      <c r="E3" s="83"/>
      <c r="Q3" s="59" t="s">
        <v>0</v>
      </c>
    </row>
    <row r="4" spans="1:21" customFormat="1" ht="15" x14ac:dyDescent="0.25">
      <c r="B4" s="60" t="s">
        <v>114</v>
      </c>
      <c r="C4" s="83"/>
      <c r="D4" s="83"/>
      <c r="E4" s="83"/>
      <c r="R4" s="59" t="s">
        <v>0</v>
      </c>
    </row>
    <row r="5" spans="1:21" customFormat="1" ht="15" x14ac:dyDescent="0.25">
      <c r="B5" s="60" t="s">
        <v>113</v>
      </c>
      <c r="C5" s="83" t="s">
        <v>112</v>
      </c>
      <c r="D5" s="83"/>
      <c r="E5" s="83"/>
      <c r="S5" s="59" t="s">
        <v>112</v>
      </c>
    </row>
    <row r="6" spans="1:21" customFormat="1" ht="15" x14ac:dyDescent="0.25">
      <c r="A6" s="58" t="s">
        <v>12</v>
      </c>
      <c r="B6" s="58" t="s">
        <v>111</v>
      </c>
      <c r="C6" s="58" t="s">
        <v>110</v>
      </c>
      <c r="D6" s="58" t="s">
        <v>109</v>
      </c>
      <c r="E6" s="58" t="s">
        <v>108</v>
      </c>
    </row>
    <row r="7" spans="1:21" customFormat="1" ht="15" x14ac:dyDescent="0.25">
      <c r="A7" s="57">
        <v>1</v>
      </c>
      <c r="B7" s="57">
        <v>2</v>
      </c>
      <c r="C7" s="57">
        <v>3</v>
      </c>
      <c r="D7" s="57">
        <v>4</v>
      </c>
      <c r="E7" s="57">
        <v>5</v>
      </c>
    </row>
    <row r="8" spans="1:21" customFormat="1" ht="15" x14ac:dyDescent="0.25">
      <c r="A8" s="84" t="s">
        <v>107</v>
      </c>
      <c r="B8" s="85"/>
      <c r="C8" s="85"/>
      <c r="D8" s="85"/>
      <c r="E8" s="86"/>
      <c r="T8" s="51" t="s">
        <v>107</v>
      </c>
    </row>
    <row r="9" spans="1:21" customFormat="1" ht="15" x14ac:dyDescent="0.25">
      <c r="A9" s="84" t="s">
        <v>106</v>
      </c>
      <c r="B9" s="85"/>
      <c r="C9" s="85"/>
      <c r="D9" s="85"/>
      <c r="E9" s="86"/>
      <c r="T9" s="51"/>
      <c r="U9" s="51" t="s">
        <v>106</v>
      </c>
    </row>
    <row r="10" spans="1:21" customFormat="1" ht="15" x14ac:dyDescent="0.25">
      <c r="A10" s="54">
        <f>IF(G10&lt;&gt;"",COUNTA(G$1:G10),"")</f>
        <v>1</v>
      </c>
      <c r="B10" s="26" t="s">
        <v>105</v>
      </c>
      <c r="C10" s="53" t="s">
        <v>104</v>
      </c>
      <c r="D10" s="52" t="s">
        <v>100</v>
      </c>
      <c r="E10" s="44">
        <v>4.7300000000000004</v>
      </c>
      <c r="G10" s="1" t="s">
        <v>85</v>
      </c>
      <c r="T10" s="51"/>
      <c r="U10" s="51"/>
    </row>
    <row r="11" spans="1:21" customFormat="1" ht="15" x14ac:dyDescent="0.25">
      <c r="A11" s="54">
        <f>IF(G11&lt;&gt;"",COUNTA(G$1:G11),"")</f>
        <v>2</v>
      </c>
      <c r="B11" s="26" t="s">
        <v>103</v>
      </c>
      <c r="C11" s="53" t="s">
        <v>102</v>
      </c>
      <c r="D11" s="52" t="s">
        <v>100</v>
      </c>
      <c r="E11" s="44">
        <v>28.34</v>
      </c>
      <c r="G11" s="1" t="s">
        <v>85</v>
      </c>
      <c r="T11" s="51"/>
      <c r="U11" s="51"/>
    </row>
    <row r="12" spans="1:21" customFormat="1" ht="15" x14ac:dyDescent="0.25">
      <c r="A12" s="54">
        <f>IF(G12&lt;&gt;"",COUNTA(G$1:G12),"")</f>
        <v>3</v>
      </c>
      <c r="B12" s="56">
        <v>2</v>
      </c>
      <c r="C12" s="53" t="s">
        <v>101</v>
      </c>
      <c r="D12" s="52" t="s">
        <v>100</v>
      </c>
      <c r="E12" s="44">
        <v>0.04</v>
      </c>
      <c r="G12" s="1" t="s">
        <v>85</v>
      </c>
      <c r="T12" s="51"/>
      <c r="U12" s="51"/>
    </row>
    <row r="13" spans="1:21" customFormat="1" ht="15" x14ac:dyDescent="0.25">
      <c r="A13" s="84" t="s">
        <v>99</v>
      </c>
      <c r="B13" s="85"/>
      <c r="C13" s="85"/>
      <c r="D13" s="85"/>
      <c r="E13" s="86"/>
      <c r="T13" s="51"/>
      <c r="U13" s="51" t="s">
        <v>99</v>
      </c>
    </row>
    <row r="14" spans="1:21" customFormat="1" ht="15" x14ac:dyDescent="0.25">
      <c r="A14" s="54">
        <f>IF(G14&lt;&gt;"",COUNTA(G$1:G14),"")</f>
        <v>4</v>
      </c>
      <c r="B14" s="26" t="s">
        <v>98</v>
      </c>
      <c r="C14" s="53" t="s">
        <v>97</v>
      </c>
      <c r="D14" s="52" t="s">
        <v>90</v>
      </c>
      <c r="E14" s="44">
        <v>0.01</v>
      </c>
      <c r="G14" s="1" t="s">
        <v>85</v>
      </c>
      <c r="T14" s="51"/>
      <c r="U14" s="51"/>
    </row>
    <row r="15" spans="1:21" customFormat="1" ht="15" x14ac:dyDescent="0.25">
      <c r="A15" s="54">
        <f>IF(G15&lt;&gt;"",COUNTA(G$1:G15),"")</f>
        <v>5</v>
      </c>
      <c r="B15" s="26" t="s">
        <v>96</v>
      </c>
      <c r="C15" s="53" t="s">
        <v>95</v>
      </c>
      <c r="D15" s="52" t="s">
        <v>90</v>
      </c>
      <c r="E15" s="44">
        <v>0.01</v>
      </c>
      <c r="G15" s="1" t="s">
        <v>85</v>
      </c>
      <c r="T15" s="51"/>
      <c r="U15" s="51"/>
    </row>
    <row r="16" spans="1:21" customFormat="1" ht="15" x14ac:dyDescent="0.25">
      <c r="A16" s="54">
        <f>IF(G16&lt;&gt;"",COUNTA(G$1:G16),"")</f>
        <v>6</v>
      </c>
      <c r="B16" s="26" t="s">
        <v>94</v>
      </c>
      <c r="C16" s="53" t="s">
        <v>93</v>
      </c>
      <c r="D16" s="52" t="s">
        <v>90</v>
      </c>
      <c r="E16" s="44">
        <v>0.03</v>
      </c>
      <c r="G16" s="1" t="s">
        <v>85</v>
      </c>
      <c r="T16" s="51"/>
      <c r="U16" s="51"/>
    </row>
    <row r="17" spans="1:21" customFormat="1" ht="22.5" x14ac:dyDescent="0.25">
      <c r="A17" s="54">
        <f>IF(G17&lt;&gt;"",COUNTA(G$1:G17),"")</f>
        <v>7</v>
      </c>
      <c r="B17" s="26" t="s">
        <v>92</v>
      </c>
      <c r="C17" s="53" t="s">
        <v>91</v>
      </c>
      <c r="D17" s="52" t="s">
        <v>90</v>
      </c>
      <c r="E17" s="44">
        <v>1.96</v>
      </c>
      <c r="G17" s="1" t="s">
        <v>85</v>
      </c>
      <c r="T17" s="51"/>
      <c r="U17" s="51"/>
    </row>
    <row r="18" spans="1:21" customFormat="1" ht="15" x14ac:dyDescent="0.25">
      <c r="A18" s="84" t="s">
        <v>89</v>
      </c>
      <c r="B18" s="85"/>
      <c r="C18" s="85"/>
      <c r="D18" s="85"/>
      <c r="E18" s="86"/>
      <c r="T18" s="51"/>
      <c r="U18" s="51" t="s">
        <v>89</v>
      </c>
    </row>
    <row r="19" spans="1:21" customFormat="1" ht="15" x14ac:dyDescent="0.25">
      <c r="A19" s="54">
        <f>IF(G19&lt;&gt;"",COUNTA(G$1:G19),"")</f>
        <v>8</v>
      </c>
      <c r="B19" s="26" t="s">
        <v>88</v>
      </c>
      <c r="C19" s="53" t="s">
        <v>87</v>
      </c>
      <c r="D19" s="52" t="s">
        <v>86</v>
      </c>
      <c r="E19" s="55">
        <v>1.456E-3</v>
      </c>
      <c r="G19" s="1" t="s">
        <v>85</v>
      </c>
      <c r="T19" s="51"/>
      <c r="U19" s="51"/>
    </row>
    <row r="20" spans="1:21" customFormat="1" ht="33.75" x14ac:dyDescent="0.25">
      <c r="A20" s="54">
        <f>IF(G20&lt;&gt;"",COUNTA(G$1:G20),"")</f>
        <v>9</v>
      </c>
      <c r="B20" s="26" t="s">
        <v>35</v>
      </c>
      <c r="C20" s="53" t="s">
        <v>36</v>
      </c>
      <c r="D20" s="52" t="s">
        <v>37</v>
      </c>
      <c r="E20" s="43">
        <v>1019.2</v>
      </c>
      <c r="G20" s="1" t="s">
        <v>85</v>
      </c>
      <c r="T20" s="51"/>
      <c r="U20" s="51"/>
    </row>
    <row r="21" spans="1:21" customFormat="1" ht="33.75" x14ac:dyDescent="0.25">
      <c r="A21" s="54">
        <f>IF(G21&lt;&gt;"",COUNTA(G$1:G21),"")</f>
        <v>10</v>
      </c>
      <c r="B21" s="26" t="s">
        <v>35</v>
      </c>
      <c r="C21" s="53" t="s">
        <v>46</v>
      </c>
      <c r="D21" s="52" t="s">
        <v>37</v>
      </c>
      <c r="E21" s="43">
        <v>67.2</v>
      </c>
      <c r="G21" s="1" t="s">
        <v>85</v>
      </c>
      <c r="T21" s="51"/>
      <c r="U21" s="51"/>
    </row>
    <row r="22" spans="1:21" customFormat="1" ht="15" x14ac:dyDescent="0.25">
      <c r="A22" s="82" t="s">
        <v>84</v>
      </c>
      <c r="B22" s="82"/>
      <c r="C22" s="82"/>
      <c r="D22" s="82"/>
      <c r="E22" s="82"/>
    </row>
    <row r="23" spans="1:21" customFormat="1" ht="15" x14ac:dyDescent="0.25">
      <c r="A23" s="87" t="s">
        <v>79</v>
      </c>
      <c r="B23" s="87"/>
      <c r="C23" s="87"/>
      <c r="D23" s="87"/>
      <c r="E23" s="87"/>
    </row>
    <row r="24" spans="1:21" customFormat="1" ht="15" x14ac:dyDescent="0.25">
      <c r="A24" s="82" t="s">
        <v>83</v>
      </c>
      <c r="B24" s="82"/>
      <c r="C24" s="82"/>
      <c r="D24" s="82"/>
      <c r="E24" s="82"/>
    </row>
    <row r="25" spans="1:21" customFormat="1" ht="15" x14ac:dyDescent="0.25">
      <c r="A25" s="87" t="s">
        <v>79</v>
      </c>
      <c r="B25" s="87"/>
      <c r="C25" s="87"/>
      <c r="D25" s="87"/>
      <c r="E25" s="87"/>
    </row>
  </sheetData>
  <mergeCells count="11">
    <mergeCell ref="A25:E25"/>
    <mergeCell ref="A13:E13"/>
    <mergeCell ref="A18:E18"/>
    <mergeCell ref="A22:E22"/>
    <mergeCell ref="A23:E23"/>
    <mergeCell ref="A24:E24"/>
    <mergeCell ref="C3:E3"/>
    <mergeCell ref="C4:E4"/>
    <mergeCell ref="C5:E5"/>
    <mergeCell ref="A8:E8"/>
    <mergeCell ref="A9:E9"/>
  </mergeCells>
  <printOptions horizontalCentered="1"/>
  <pageMargins left="0.393700778484343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4-5-24 Ремонт кровли над помеще</vt:lpstr>
      <vt:lpstr>4-5-24 Ведомость ресурсов </vt:lpstr>
      <vt:lpstr>'4-5-24 Ведомость ресурсов '!Заголовки_для_печати</vt:lpstr>
      <vt:lpstr>'4-5-24 Ремонт кровли над помеще'!Заголовки_для_печати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Собачкина Анастасия Александровна</dc:creator>
  <cp:lastModifiedBy>Данилова Татьяна Николаевна</cp:lastModifiedBy>
  <cp:lastPrinted>2023-03-02T08:19:36Z</cp:lastPrinted>
  <dcterms:created xsi:type="dcterms:W3CDTF">2020-09-30T08:50:27Z</dcterms:created>
  <dcterms:modified xsi:type="dcterms:W3CDTF">2024-07-21T10:16:19Z</dcterms:modified>
</cp:coreProperties>
</file>