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3485"/>
  </bookViews>
  <sheets>
    <sheet name="45-20-24 Ремонт колонны поз.137" sheetId="1" r:id="rId1"/>
    <sheet name="45-20-24 Ремонт колонны поз (2" sheetId="2" r:id="rId2"/>
  </sheets>
  <definedNames>
    <definedName name="_xlnm.Print_Titles" localSheetId="1">'45-20-24 Ремонт колонны поз (2'!$8:$8</definedName>
    <definedName name="_xlnm.Print_Titles" localSheetId="0">'45-20-24 Ремонт колонны поз.137'!$17:$17</definedName>
  </definedNames>
  <calcPr calcId="145621"/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6" i="2"/>
  <c r="A18" i="2"/>
  <c r="A19" i="2"/>
  <c r="A20" i="2"/>
  <c r="A21" i="2"/>
  <c r="A22" i="2"/>
  <c r="A23" i="2"/>
  <c r="A25" i="2"/>
  <c r="A26" i="2"/>
  <c r="A27" i="2"/>
  <c r="A28" i="2"/>
  <c r="A29" i="2"/>
  <c r="A30" i="2"/>
  <c r="A31" i="2"/>
  <c r="A32" i="2"/>
  <c r="A33" i="2"/>
</calcChain>
</file>

<file path=xl/sharedStrings.xml><?xml version="1.0" encoding="utf-8"?>
<sst xmlns="http://schemas.openxmlformats.org/spreadsheetml/2006/main" count="491" uniqueCount="236">
  <si>
    <t/>
  </si>
  <si>
    <t>ЛОКАЛЬНАЯ СМЕТА № 45-20-24</t>
  </si>
  <si>
    <t xml:space="preserve">на Ремонт колонны поз.137.1 в цехе И-3 (перевыпуск 45-01-17), </t>
  </si>
  <si>
    <t>Основание:</t>
  </si>
  <si>
    <t>Дефектная ведомость №169</t>
  </si>
  <si>
    <t>Сметная стоимость</t>
  </si>
  <si>
    <t>руб.</t>
  </si>
  <si>
    <t xml:space="preserve">   строительных работ</t>
  </si>
  <si>
    <t xml:space="preserve">   монтажных работ</t>
  </si>
  <si>
    <t>Средства на оплату труда</t>
  </si>
  <si>
    <t>Сметная трудоемкость</t>
  </si>
  <si>
    <t>чел.час</t>
  </si>
  <si>
    <t>Трудозатраты механизаторов</t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</si>
  <si>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</si>
  <si>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</si>
  <si>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</si>
  <si>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</si>
  <si>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</si>
  <si>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</si>
  <si>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</si>
  <si>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Всего</t>
  </si>
  <si>
    <t>В том числе</t>
  </si>
  <si>
    <t>Осн.З/п</t>
  </si>
  <si>
    <t>Эк.Маш</t>
  </si>
  <si>
    <t>З/пМех</t>
  </si>
  <si>
    <t>Раздел 1. Ремонт колонны поз.137/1 Ø3000мм, Н-18,415 (25м- с "юбкой")</t>
  </si>
  <si>
    <t>Снятие и установка люков (4=3+1 - в кубовой части)</t>
  </si>
  <si>
    <t>1</t>
  </si>
  <si>
    <t>ФЕРм18-01-066-01
Приказ Минстроя России от 26.12.2019 №876/пр</t>
  </si>
  <si>
    <t>Снятие и установка крышек люков, диаметр до 800 мм/600мм</t>
  </si>
  <si>
    <t>шт</t>
  </si>
  <si>
    <t>Накладные расходы 90% ФОТ (от 947,09)</t>
  </si>
  <si>
    <t>Сметная прибыль 46% ФОТ (от 947,09)</t>
  </si>
  <si>
    <t>2</t>
  </si>
  <si>
    <t>материал заказчика</t>
  </si>
  <si>
    <t>Прокладка паронитовая Ду600</t>
  </si>
  <si>
    <t>Ремонт тарелок/колпачковая, двупоточная /</t>
  </si>
  <si>
    <t>3</t>
  </si>
  <si>
    <t>РН62-6-9</t>
  </si>
  <si>
    <t>Ремонт тарелок с капсульными колпачками разборных двухпоточных типов ТСК-РЦ и ТСК-РБ диаметр тарелки 3200 мм</t>
  </si>
  <si>
    <t>шт.</t>
  </si>
  <si>
    <t>Методическое указание Госстроя от 09.07.1990 №12-Д</t>
  </si>
  <si>
    <t xml:space="preserve"> перевод из 1984г в 1991г ОЗП=1,25; ЭМ=1,7; ЗПМ=1,25; МАТ=1,55</t>
  </si>
  <si>
    <t>Письмо ФАСиЖКХ (Федеральное агенство строительства и жилищно-коммунального хозяйства) от 15.10.2004г №ВА-5079/06</t>
  </si>
  <si>
    <t xml:space="preserve"> перевод из 1991г в 2000г ОЗП=9,73; ЭМ=22,56; ЗПМ=9,73; МАТ=17,96</t>
  </si>
  <si>
    <t>4</t>
  </si>
  <si>
    <t>РН62-6-22</t>
  </si>
  <si>
    <t>Ремонт каждой последующей тарелки с капсульными колпачками разборной двухпоточной типов ТСК-РЦ и ТСК-РБ диаметр тарелки 3200 мм</t>
  </si>
  <si>
    <t>Накладные расходы 90% ФОТ (от 14 459,09)</t>
  </si>
  <si>
    <t>Сметная прибыль 46% ФОТ (от 14 459,09)</t>
  </si>
  <si>
    <t>5</t>
  </si>
  <si>
    <t>Гайка М10</t>
  </si>
  <si>
    <t>к-т</t>
  </si>
  <si>
    <t>6</t>
  </si>
  <si>
    <t>Гайка М12</t>
  </si>
  <si>
    <t>7</t>
  </si>
  <si>
    <t>Лента ПМБ, шир-10мм, b-3мм</t>
  </si>
  <si>
    <t>м</t>
  </si>
  <si>
    <t>8</t>
  </si>
  <si>
    <t>Шпилька М12х50</t>
  </si>
  <si>
    <t>9</t>
  </si>
  <si>
    <t>10</t>
  </si>
  <si>
    <t>Колпачок д100, h-90мм</t>
  </si>
  <si>
    <t>Чистка тарелок щетками</t>
  </si>
  <si>
    <t>11</t>
  </si>
  <si>
    <t>РН62-6-35</t>
  </si>
  <si>
    <t>Очистка тарелок с капсульными колпачками разборных двухпоточных типов ТСК-РЦ и ТСК-РБ диаметр тарелки 3200 мм</t>
  </si>
  <si>
    <t>Накладные расходы 90% ФОТ (от 7 158,52)</t>
  </si>
  <si>
    <t>Сметная прибыль 46% ФОТ (от 7 158,52)</t>
  </si>
  <si>
    <t>Итого прямые затраты по разделу в базисных ценах</t>
  </si>
  <si>
    <t>Итого прямые затраты по разделу с учетом коэффициентов к итогам</t>
  </si>
  <si>
    <t>Накладные расходы</t>
  </si>
  <si>
    <t>Сметная прибыль</t>
  </si>
  <si>
    <t>Итого по разделу 1 Ремонт колонны поз.137/1 Ø3000мм, Н-18,415 (25м- с "юбкой")</t>
  </si>
  <si>
    <t>Раздел 2. Очистка внутренней поверхности колонны и опорных рам</t>
  </si>
  <si>
    <t>12</t>
  </si>
  <si>
    <t>ФЕР13-06-003-01
Приказ Минстроя России от 26.12.2019 №876/пр</t>
  </si>
  <si>
    <t>Очистка поверхности щетками</t>
  </si>
  <si>
    <t>м2</t>
  </si>
  <si>
    <t xml:space="preserve"> Условия производства работ ОЗП=35%; ЭМ=35%; ЗПМ=35%; ТЗ=35%; ТЗМ=35%</t>
  </si>
  <si>
    <t>Накладные расходы 94% ФОТ (от 1 953,71)</t>
  </si>
  <si>
    <t>Сметная прибыль 51%*0.85 ФОТ (от 1 953,71)</t>
  </si>
  <si>
    <t>Итого по разделу 2 Очистка внутренней поверхности колонны и опорных рам</t>
  </si>
  <si>
    <t>Раздел 3. Сбор полимера и затаривание его в мешки</t>
  </si>
  <si>
    <t>13</t>
  </si>
  <si>
    <t>ФЕРм18-01-045-05
Приказ Минстроя России от 26.12.2019 №876/пр</t>
  </si>
  <si>
    <t>Насадка: контактной массой / полимера/</t>
  </si>
  <si>
    <t>м3</t>
  </si>
  <si>
    <t xml:space="preserve"> разборка ПЗ=0,5 (ОЗП=0,5; ЭМ=0,5 к расх.; ЗПМ=0,5; МАТ=0 к расх.; ТЗ=0,5; ТЗМ=0,5)</t>
  </si>
  <si>
    <t>Накладные расходы 90% ФОТ (от 4,50)</t>
  </si>
  <si>
    <t>Сметная прибыль 46% ФОТ (от 4,50)</t>
  </si>
  <si>
    <t>14</t>
  </si>
  <si>
    <t>ФЕРр69-15-1
Приказ Минстроя России от 26.12.2019 №876/пр</t>
  </si>
  <si>
    <t>Затаривание строительного мусора в мешки/полимера/</t>
  </si>
  <si>
    <t>т</t>
  </si>
  <si>
    <t>Накладные расходы 92% ФОТ (от 2,55)</t>
  </si>
  <si>
    <t>Сметная прибыль 44% ФОТ (от 2,55)</t>
  </si>
  <si>
    <t>15</t>
  </si>
  <si>
    <t>ФЕРм40-01-002-09
Приказ Минстроя России от 26.12.2019 №876/пр</t>
  </si>
  <si>
    <t>Опуск. Вертикальное перемещение сверх предусмотренного в ГЭСНм: 2 м, на высоту до 20 м</t>
  </si>
  <si>
    <t>10 т</t>
  </si>
  <si>
    <t>ОП п.1.40.2</t>
  </si>
  <si>
    <t xml:space="preserve"> Опускание оборудования и материальных ресурсов ПЗ=0,9 (ОЗП=0,9; ЭМ=0,9 к расх.; ЗПМ=0,9; МАТ=0,9 к расх.; ТЗ=0,9; ТЗМ=0,9)</t>
  </si>
  <si>
    <t>Накладные расходы 89% ФОТ (от 21,40)</t>
  </si>
  <si>
    <t>Сметная прибыль 44% ФОТ (от 21,40)</t>
  </si>
  <si>
    <t>Итого по разделу 3 Сбор полимера и затаривание его в мешки</t>
  </si>
  <si>
    <t>Раздел 4. Работы после обследования колонны/уточнить по факту/</t>
  </si>
  <si>
    <t>Опуск, подъем тарелок на высоту до 35м, горизонтальное перемещение до 30м учтено в расценках РН62</t>
  </si>
  <si>
    <t>Гидроочистка тарелок</t>
  </si>
  <si>
    <t>16</t>
  </si>
  <si>
    <t>ФЕР46-08-044-03
Приказ Минстроя России от 26.12.2019 №876/пр</t>
  </si>
  <si>
    <t>Гидроструйная очистка: металлических поверхностей</t>
  </si>
  <si>
    <t>2,47 = 2,91 - 0,18 x 2,44</t>
  </si>
  <si>
    <t>Накладные расходы 103% ФОТ (от 816,05)</t>
  </si>
  <si>
    <t>Сметная прибыль 59% ФОТ (от 816,05)</t>
  </si>
  <si>
    <t>Погрузка тарелок для отвоза в отделение обжига, разгрузка и обратная погрузка, разгрузка после обжига тарелок</t>
  </si>
  <si>
    <t>17</t>
  </si>
  <si>
    <t>ФССЦпг-01-01-01-045
Приказ Минстроя России от 26.12.2019 №876/пр</t>
  </si>
  <si>
    <t>Погрузка при автомобильных перевозках прочих материалов, деталей (с использованием погрузчика)</t>
  </si>
  <si>
    <t>1 т груза</t>
  </si>
  <si>
    <t>18</t>
  </si>
  <si>
    <t>ФССЦпг-01-01-02-045
Приказ Минстроя России от 26.12.2019 №876/пр</t>
  </si>
  <si>
    <t>Разгрузка при автомобильных перевозках прочих материалов, деталей (с использованием погрузчика)</t>
  </si>
  <si>
    <t>Транспортировка тарелок на обжиг в Р-11</t>
  </si>
  <si>
    <t>19</t>
  </si>
  <si>
    <t>ФССЦпг-03-21-01-001
Приказ Минстроя России от 26.12.2019 №876/пр</t>
  </si>
  <si>
    <t>Перевозка грузов I класса автомобилями-самосвалами грузоподъемностью 10 т работающих вне карьера на расстояние до 1 км</t>
  </si>
  <si>
    <t>Итого по разделу 4 Работы после обследования колонны/уточнить по факту/</t>
  </si>
  <si>
    <t>Итого прямые затраты по смете в базисных ценах</t>
  </si>
  <si>
    <t>Итого прямые затраты по смете с учетом коэффициентов к итогам</t>
  </si>
  <si>
    <t xml:space="preserve">     В том числе, справочно:</t>
  </si>
  <si>
    <t xml:space="preserve">      Приказ от 07.07.2022 № 557/пр прил.8 табл.1 п.2 Производство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оборудования;
- движения технологического транспорта ОЗП=1,15; ЭМ=1,15; ЗПМ=1,15; ТЗ=1,15; ТЗМ=1,15  (Поз. 14, 16, 19, 1, 4, 11, 13, 3, 15)</t>
  </si>
  <si>
    <t xml:space="preserve">      89% ФОТ (от 21,4) (Поз. 15)</t>
  </si>
  <si>
    <t xml:space="preserve">      90% ФОТ (от 22569,2) (Поз. 1, 4, 11, 13)</t>
  </si>
  <si>
    <t xml:space="preserve">      92% ФОТ (от 2,55) (Поз. 14)</t>
  </si>
  <si>
    <t xml:space="preserve">      94% ФОТ (от 1953,71) (Поз. 12)</t>
  </si>
  <si>
    <t xml:space="preserve">      103% ФОТ (от 816,05) (Поз. 16)</t>
  </si>
  <si>
    <t xml:space="preserve">      44% ФОТ (от 23,95) (Поз. 14-15)</t>
  </si>
  <si>
    <t xml:space="preserve">      46% ФОТ (от 22569,2) (Поз. 1, 4, 11, 13)</t>
  </si>
  <si>
    <t xml:space="preserve">      51%*0.85 ФОТ (от 1953,71) (Поз. 12)</t>
  </si>
  <si>
    <t xml:space="preserve">      59% ФОТ (от 816,05) (Поз. 16)</t>
  </si>
  <si>
    <t>Итоги по смете:</t>
  </si>
  <si>
    <t xml:space="preserve">     Итоги по Строительным работам</t>
  </si>
  <si>
    <t xml:space="preserve">          Защита строительных конструкций и оборудования от коррозии:</t>
  </si>
  <si>
    <t xml:space="preserve">               Итого Поз. 12</t>
  </si>
  <si>
    <t xml:space="preserve">               Накладные расходы 94% ФОТ (от 1 953,71)</t>
  </si>
  <si>
    <t xml:space="preserve">               Сметная прибыль 51%*0.85 ФОТ (от 1 953,71)</t>
  </si>
  <si>
    <t xml:space="preserve">               Итого c накладными и см. прибылью</t>
  </si>
  <si>
    <t xml:space="preserve">          Прочие ремонтно-строительные работы:</t>
  </si>
  <si>
    <t xml:space="preserve">               Итого Поз. 14</t>
  </si>
  <si>
    <t xml:space="preserve">               Всего с учетом "Приказ от 07.07.2022 № 557/пр прил.8 табл.1 п.2 Производство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оборудования;
- движения технологического транспорта ОЗП=1,15; ЭМ=1,15; ЗПМ=1,15; ТЗ=1,15; ТЗМ=1,15"</t>
  </si>
  <si>
    <t xml:space="preserve">               Накладные расходы 92% ФОТ (от 2,55)</t>
  </si>
  <si>
    <t xml:space="preserve">               Сметная прибыль 44% ФОТ (от 2,55)</t>
  </si>
  <si>
    <t xml:space="preserve">          Работы по реконструкции зданий и сооружений: усиление и замена существующих конструкций, возведение отдельных конструктивных элементов:</t>
  </si>
  <si>
    <t xml:space="preserve">               Итого Поз. 16</t>
  </si>
  <si>
    <t xml:space="preserve">               Накладные расходы 103% ФОТ (от 816,05)</t>
  </si>
  <si>
    <t xml:space="preserve">               Сметная прибыль 59% ФОТ (от 816,05)</t>
  </si>
  <si>
    <t xml:space="preserve">          Погрузочно-разгрузочные работы:</t>
  </si>
  <si>
    <t xml:space="preserve">               Итого Поз. 17-18</t>
  </si>
  <si>
    <t xml:space="preserve">               Накладные расходы 90% ФОТ (от 0,00)</t>
  </si>
  <si>
    <t xml:space="preserve">               Сметная прибыль 42% ФОТ (от 0,00)</t>
  </si>
  <si>
    <t xml:space="preserve">          Перевозка грузов автотранспортом (Автомобили-самосвалы):</t>
  </si>
  <si>
    <t xml:space="preserve">               Итого Поз. 19</t>
  </si>
  <si>
    <t xml:space="preserve">          Итого</t>
  </si>
  <si>
    <t xml:space="preserve">     Итоги по Монтажным работам</t>
  </si>
  <si>
    <t xml:space="preserve">          Оборудование предприятий химической и нефтеперерабатывающей промышленности:</t>
  </si>
  <si>
    <t xml:space="preserve">               Итого Поз. 1, 4, 11, 13</t>
  </si>
  <si>
    <t xml:space="preserve">               Накладные расходы 90% ФОТ (от 22 569,20)</t>
  </si>
  <si>
    <t xml:space="preserve">               Сметная прибыль 46% ФОТ (от 22 569,20)</t>
  </si>
  <si>
    <t xml:space="preserve">          Ремонт технологического оборудования:</t>
  </si>
  <si>
    <t xml:space="preserve">               Итого Поз. 3</t>
  </si>
  <si>
    <t xml:space="preserve">          Дополнительное перемещение оборудования и материальных ресурсов, сверх предусмотренного государственными элементными сметными нормами на монтаж оборудования:</t>
  </si>
  <si>
    <t xml:space="preserve">               Итого Поз. 15</t>
  </si>
  <si>
    <t xml:space="preserve">               Накладные расходы 89% ФОТ (от 21,40)</t>
  </si>
  <si>
    <t xml:space="preserve">               Сметная прибыль 44% ФОТ (от 21,40)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</si>
  <si>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</si>
  <si>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</si>
  <si>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</si>
  <si>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</si>
  <si>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</si>
  <si>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</si>
  <si>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</si>
  <si>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</si>
  <si>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Составил:  ____________________________ Собачкина А.А.</t>
  </si>
  <si>
    <t>[должность, подпись (инициалы, фамилия)]</t>
  </si>
  <si>
    <t>Проверил:  ____________________________ Степанова Г.Ф.</t>
  </si>
  <si>
    <t>Цех И-3</t>
  </si>
  <si>
    <t xml:space="preserve">Составлена в текущих ценах по состоянию на 2001г. </t>
  </si>
  <si>
    <t>Проверил:__________________________________Степанова Г.Ф.</t>
  </si>
  <si>
    <t>Составил:__________________________________Собачкина А.А.</t>
  </si>
  <si>
    <t xml:space="preserve">1 </t>
  </si>
  <si>
    <t>руб</t>
  </si>
  <si>
    <t>Вспомогательные ненормируемые ресурсы (2% от Оплаты труда рабочих)</t>
  </si>
  <si>
    <t>999-9950</t>
  </si>
  <si>
    <t>Масса</t>
  </si>
  <si>
    <t>999-0005</t>
  </si>
  <si>
    <t>100 шт</t>
  </si>
  <si>
    <t>Мешки полипропиленовые (50 кг)</t>
  </si>
  <si>
    <t>01.7.20.03-0003</t>
  </si>
  <si>
    <t xml:space="preserve">          Материалы</t>
  </si>
  <si>
    <t>маш.час</t>
  </si>
  <si>
    <t>Аппараты высокого давления</t>
  </si>
  <si>
    <t>91.21.02-001</t>
  </si>
  <si>
    <t>Автомобили бортовые, грузоподъемность до 5 т</t>
  </si>
  <si>
    <t>91.14.02-001</t>
  </si>
  <si>
    <t>Лебедки электрические тяговым усилием до 31,39 кН (3,2 т)</t>
  </si>
  <si>
    <t>91.06.03-062</t>
  </si>
  <si>
    <t>Краны на гусеничном ходу, грузоподъемность до 16 т</t>
  </si>
  <si>
    <t>91.05.06-012</t>
  </si>
  <si>
    <t>Краны на автомобильном ходу, грузоподъемность 16 т</t>
  </si>
  <si>
    <t>91.05.05-015</t>
  </si>
  <si>
    <t>Краны башенные, грузоподъемность 25-75 т</t>
  </si>
  <si>
    <t>91.05.01-025</t>
  </si>
  <si>
    <t xml:space="preserve">          Машины и механизмы</t>
  </si>
  <si>
    <t>чел.-ч</t>
  </si>
  <si>
    <t>Затраты труда машинистов</t>
  </si>
  <si>
    <t>Затраты труда рабочих (ср 3,5)</t>
  </si>
  <si>
    <t>1-3-5</t>
  </si>
  <si>
    <t>Затраты труда рабочих (ср 3)</t>
  </si>
  <si>
    <t>1-3-0</t>
  </si>
  <si>
    <t>Затраты труда рабочих (ср 2)</t>
  </si>
  <si>
    <t>1-2-0</t>
  </si>
  <si>
    <t>Затраты труда рабочих (ср 1)</t>
  </si>
  <si>
    <t>1-1-0</t>
  </si>
  <si>
    <t>Затраты труда рабочих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</si>
  <si>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</si>
  <si>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</si>
  <si>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</si>
  <si>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</si>
  <si>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</si>
  <si>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</si>
  <si>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Ремонт колонны поз.137.1 в цехе И-3 (перевыпуск 45-01-17)</t>
  </si>
  <si>
    <t>Смета № 45-20-24</t>
  </si>
  <si>
    <t>Объект</t>
  </si>
  <si>
    <t>Стройка</t>
  </si>
  <si>
    <t>РАСЧЕТ ПОТРЕБНОСТИ В МАТЕРИАЛАХ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</si>
</sst>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4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sz val="10"/>
      <color rgb="FF000000"/>
      <name val="Calibri"/>
      <charset val="204"/>
    </font>
    <font>
      <b/>
      <sz val="9"/>
      <color rgb="FF000000"/>
      <name val="Arial"/>
      <charset val="204"/>
    </font>
    <font>
      <b/>
      <sz val="12"/>
      <name val="Arial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Fill="1" applyBorder="1" applyAlignment="1" applyProtection="1">
      <alignment horizontal="lef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right" vertical="top" wrapText="1"/>
    </xf>
    <xf numFmtId="4" fontId="1" fillId="0" borderId="3" xfId="0" applyNumberFormat="1" applyFont="1" applyFill="1" applyBorder="1" applyAlignment="1" applyProtection="1">
      <alignment horizontal="right"/>
    </xf>
    <xf numFmtId="4" fontId="9" fillId="0" borderId="4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4" xfId="0" applyNumberFormat="1" applyFont="1" applyFill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12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7" xfId="0" applyNumberFormat="1" applyFont="1" applyFill="1" applyBorder="1" applyAlignment="1" applyProtection="1">
      <alignment horizontal="center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12" fillId="0" borderId="3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49" fontId="1" fillId="0" borderId="4" xfId="0" applyNumberFormat="1" applyFont="1" applyFill="1" applyBorder="1" applyAlignment="1" applyProtection="1">
      <alignment horizontal="left" vertical="top" wrapText="1"/>
    </xf>
    <xf numFmtId="49" fontId="10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0"/>
  <sheetViews>
    <sheetView tabSelected="1" topLeftCell="A145" workbookViewId="0">
      <selection activeCell="L164" sqref="L164"/>
    </sheetView>
  </sheetViews>
  <sheetFormatPr defaultColWidth="9.140625" defaultRowHeight="11.25" x14ac:dyDescent="0.2"/>
  <cols>
    <col min="1" max="1" width="9" style="1" customWidth="1"/>
    <col min="2" max="2" width="23.140625" style="1" customWidth="1"/>
    <col min="3" max="4" width="10.42578125" style="1" customWidth="1"/>
    <col min="5" max="5" width="16.42578125" style="1" customWidth="1"/>
    <col min="6" max="6" width="8.5703125" style="1" customWidth="1"/>
    <col min="7" max="7" width="7.85546875" style="1" customWidth="1"/>
    <col min="8" max="8" width="11.7109375" style="1" customWidth="1"/>
    <col min="9" max="11" width="9.28515625" style="1" customWidth="1"/>
    <col min="12" max="12" width="11.85546875" style="1" customWidth="1"/>
    <col min="13" max="13" width="10.7109375" style="1" customWidth="1"/>
    <col min="14" max="14" width="9.28515625" style="1" customWidth="1"/>
    <col min="15" max="15" width="10.7109375" style="1" customWidth="1"/>
    <col min="16" max="18" width="9.140625" style="1"/>
    <col min="19" max="20" width="161.85546875" style="2" hidden="1" customWidth="1"/>
    <col min="21" max="21" width="50.5703125" style="2" hidden="1" customWidth="1"/>
    <col min="22" max="22" width="98.5703125" style="2" hidden="1" customWidth="1"/>
    <col min="23" max="24" width="161.85546875" style="2" hidden="1" customWidth="1"/>
    <col min="25" max="25" width="34.140625" style="2" hidden="1" customWidth="1"/>
    <col min="26" max="26" width="132.7109375" style="2" hidden="1" customWidth="1"/>
    <col min="27" max="27" width="119.28515625" style="2" hidden="1" customWidth="1"/>
    <col min="28" max="28" width="132.7109375" style="2" hidden="1" customWidth="1"/>
    <col min="29" max="31" width="119.28515625" style="2" hidden="1" customWidth="1"/>
    <col min="32" max="16384" width="9.140625" style="1"/>
  </cols>
  <sheetData>
    <row r="1" spans="1:22" customFormat="1" ht="18" x14ac:dyDescent="0.25">
      <c r="A1" s="69" t="s">
        <v>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2" customFormat="1" ht="1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22" customFormat="1" ht="15" x14ac:dyDescent="0.25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T3" s="3" t="s">
        <v>2</v>
      </c>
    </row>
    <row r="4" spans="1:22" customFormat="1" ht="15" x14ac:dyDescent="0.25">
      <c r="A4" s="76" t="s">
        <v>186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22" customFormat="1" ht="15" x14ac:dyDescent="0.25">
      <c r="A5" s="4"/>
      <c r="B5" s="5" t="s">
        <v>3</v>
      </c>
      <c r="C5" s="77" t="s">
        <v>4</v>
      </c>
      <c r="D5" s="77"/>
      <c r="E5" s="77"/>
      <c r="F5" s="77"/>
      <c r="G5" s="77"/>
      <c r="H5" s="6"/>
      <c r="I5" s="6"/>
      <c r="J5" s="6"/>
      <c r="K5" s="6"/>
      <c r="L5" s="6"/>
      <c r="M5" s="6"/>
      <c r="N5" s="6"/>
      <c r="O5" s="4"/>
      <c r="U5" s="7" t="s">
        <v>4</v>
      </c>
    </row>
    <row r="6" spans="1:22" customFormat="1" ht="15" x14ac:dyDescent="0.25">
      <c r="B6" s="8" t="s">
        <v>5</v>
      </c>
      <c r="C6" s="8"/>
      <c r="D6" s="9"/>
      <c r="E6" s="10">
        <v>72536.44</v>
      </c>
      <c r="F6" s="11" t="s">
        <v>6</v>
      </c>
      <c r="H6" s="8"/>
      <c r="I6" s="8"/>
      <c r="J6" s="8"/>
      <c r="K6" s="8"/>
      <c r="L6" s="8"/>
      <c r="M6" s="12"/>
      <c r="N6" s="8"/>
    </row>
    <row r="7" spans="1:22" customFormat="1" ht="15" x14ac:dyDescent="0.25">
      <c r="B7" s="8" t="s">
        <v>7</v>
      </c>
      <c r="D7" s="9"/>
      <c r="E7" s="10">
        <v>7634.91</v>
      </c>
      <c r="F7" s="11" t="s">
        <v>6</v>
      </c>
      <c r="H7" s="8"/>
      <c r="I7" s="8"/>
      <c r="J7" s="8"/>
      <c r="K7" s="8"/>
      <c r="L7" s="8"/>
      <c r="M7" s="12"/>
      <c r="N7" s="8"/>
    </row>
    <row r="8" spans="1:22" customFormat="1" ht="15" x14ac:dyDescent="0.25">
      <c r="B8" s="8" t="s">
        <v>8</v>
      </c>
      <c r="D8" s="9"/>
      <c r="E8" s="10">
        <v>64901.53</v>
      </c>
      <c r="F8" s="11" t="s">
        <v>6</v>
      </c>
      <c r="H8" s="8"/>
      <c r="I8" s="8"/>
      <c r="J8" s="8"/>
      <c r="K8" s="8"/>
      <c r="L8" s="8"/>
      <c r="M8" s="12"/>
      <c r="N8" s="8"/>
    </row>
    <row r="9" spans="1:22" customFormat="1" ht="15" x14ac:dyDescent="0.25">
      <c r="B9" s="8" t="s">
        <v>9</v>
      </c>
      <c r="C9" s="8"/>
      <c r="D9" s="9"/>
      <c r="E9" s="10">
        <v>28621.16</v>
      </c>
      <c r="F9" s="11" t="s">
        <v>6</v>
      </c>
      <c r="H9" s="8"/>
      <c r="J9" s="8"/>
      <c r="K9" s="8"/>
      <c r="L9" s="8"/>
      <c r="M9" s="13"/>
      <c r="N9" s="14"/>
    </row>
    <row r="10" spans="1:22" customFormat="1" ht="15" x14ac:dyDescent="0.25">
      <c r="B10" s="8" t="s">
        <v>10</v>
      </c>
      <c r="C10" s="8"/>
      <c r="D10" s="15"/>
      <c r="E10" s="10">
        <v>4026.09</v>
      </c>
      <c r="F10" s="11" t="s">
        <v>11</v>
      </c>
      <c r="H10" s="8"/>
      <c r="J10" s="8"/>
      <c r="K10" s="8"/>
      <c r="L10" s="8"/>
      <c r="M10" s="16"/>
      <c r="N10" s="11"/>
    </row>
    <row r="11" spans="1:22" customFormat="1" ht="15" x14ac:dyDescent="0.25">
      <c r="B11" s="8" t="s">
        <v>12</v>
      </c>
      <c r="C11" s="8"/>
      <c r="D11" s="15"/>
      <c r="E11" s="10">
        <v>0.23</v>
      </c>
      <c r="F11" s="11" t="s">
        <v>11</v>
      </c>
      <c r="H11" s="8"/>
      <c r="J11" s="8"/>
      <c r="K11" s="8"/>
      <c r="L11" s="8"/>
      <c r="M11" s="16"/>
      <c r="N11" s="11"/>
    </row>
    <row r="12" spans="1:22" customFormat="1" ht="15" x14ac:dyDescent="0.25">
      <c r="B12" s="8" t="s">
        <v>187</v>
      </c>
      <c r="C12" s="8"/>
      <c r="E12" s="17"/>
      <c r="F12" s="78"/>
      <c r="G12" s="78"/>
      <c r="H12" s="78"/>
      <c r="I12" s="78"/>
      <c r="J12" s="78"/>
      <c r="K12" s="78"/>
      <c r="L12" s="78"/>
      <c r="M12" s="78"/>
      <c r="N12" s="78"/>
      <c r="O12" s="78"/>
      <c r="V12" s="7" t="s">
        <v>0</v>
      </c>
    </row>
    <row r="13" spans="1:22" customFormat="1" ht="15" x14ac:dyDescent="0.25">
      <c r="A13" s="18"/>
    </row>
    <row r="14" spans="1:22" customFormat="1" ht="15" x14ac:dyDescent="0.25">
      <c r="A14" s="79" t="s">
        <v>13</v>
      </c>
      <c r="B14" s="79" t="s">
        <v>14</v>
      </c>
      <c r="C14" s="79" t="s">
        <v>15</v>
      </c>
      <c r="D14" s="79"/>
      <c r="E14" s="79"/>
      <c r="F14" s="79" t="s">
        <v>16</v>
      </c>
      <c r="G14" s="79" t="s">
        <v>17</v>
      </c>
      <c r="H14" s="79" t="s">
        <v>18</v>
      </c>
      <c r="I14" s="79"/>
      <c r="J14" s="79"/>
      <c r="K14" s="79"/>
      <c r="L14" s="79" t="s">
        <v>19</v>
      </c>
      <c r="M14" s="79"/>
      <c r="N14" s="79"/>
      <c r="O14" s="79"/>
    </row>
    <row r="15" spans="1:22" customFormat="1" ht="15" x14ac:dyDescent="0.25">
      <c r="A15" s="79"/>
      <c r="B15" s="79"/>
      <c r="C15" s="79"/>
      <c r="D15" s="79"/>
      <c r="E15" s="79"/>
      <c r="F15" s="79"/>
      <c r="G15" s="79"/>
      <c r="H15" s="79" t="s">
        <v>20</v>
      </c>
      <c r="I15" s="79" t="s">
        <v>21</v>
      </c>
      <c r="J15" s="79"/>
      <c r="K15" s="79"/>
      <c r="L15" s="79" t="s">
        <v>20</v>
      </c>
      <c r="M15" s="72" t="s">
        <v>21</v>
      </c>
      <c r="N15" s="72"/>
      <c r="O15" s="72"/>
    </row>
    <row r="16" spans="1:22" customFormat="1" ht="15" x14ac:dyDescent="0.25">
      <c r="A16" s="79"/>
      <c r="B16" s="79"/>
      <c r="C16" s="79"/>
      <c r="D16" s="79"/>
      <c r="E16" s="79"/>
      <c r="F16" s="79"/>
      <c r="G16" s="79"/>
      <c r="H16" s="79"/>
      <c r="I16" s="20" t="s">
        <v>22</v>
      </c>
      <c r="J16" s="20" t="s">
        <v>23</v>
      </c>
      <c r="K16" s="20" t="s">
        <v>24</v>
      </c>
      <c r="L16" s="79"/>
      <c r="M16" s="20" t="s">
        <v>22</v>
      </c>
      <c r="N16" s="20" t="s">
        <v>23</v>
      </c>
      <c r="O16" s="20" t="s">
        <v>24</v>
      </c>
    </row>
    <row r="17" spans="1:26" customFormat="1" ht="15" x14ac:dyDescent="0.25">
      <c r="A17" s="19">
        <v>1</v>
      </c>
      <c r="B17" s="19">
        <v>2</v>
      </c>
      <c r="C17" s="72">
        <v>3</v>
      </c>
      <c r="D17" s="72"/>
      <c r="E17" s="72"/>
      <c r="F17" s="19">
        <v>4</v>
      </c>
      <c r="G17" s="19">
        <v>5</v>
      </c>
      <c r="H17" s="19">
        <v>6</v>
      </c>
      <c r="I17" s="19">
        <v>7</v>
      </c>
      <c r="J17" s="19">
        <v>8</v>
      </c>
      <c r="K17" s="19">
        <v>9</v>
      </c>
      <c r="L17" s="19">
        <v>10</v>
      </c>
      <c r="M17" s="19">
        <v>11</v>
      </c>
      <c r="N17" s="19">
        <v>12</v>
      </c>
      <c r="O17" s="19">
        <v>13</v>
      </c>
    </row>
    <row r="18" spans="1:26" customFormat="1" ht="15" x14ac:dyDescent="0.25">
      <c r="A18" s="73" t="s">
        <v>25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W18" s="21" t="s">
        <v>25</v>
      </c>
    </row>
    <row r="19" spans="1:26" customFormat="1" ht="15" x14ac:dyDescent="0.25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W19" s="21"/>
      <c r="X19" s="22" t="s">
        <v>26</v>
      </c>
    </row>
    <row r="20" spans="1:26" customFormat="1" ht="33.75" x14ac:dyDescent="0.25">
      <c r="A20" s="23" t="s">
        <v>27</v>
      </c>
      <c r="B20" s="24" t="s">
        <v>28</v>
      </c>
      <c r="C20" s="75" t="s">
        <v>29</v>
      </c>
      <c r="D20" s="75"/>
      <c r="E20" s="75"/>
      <c r="F20" s="23" t="s">
        <v>30</v>
      </c>
      <c r="G20" s="25">
        <v>4</v>
      </c>
      <c r="H20" s="26">
        <v>219.6</v>
      </c>
      <c r="I20" s="27">
        <v>205.89</v>
      </c>
      <c r="J20" s="27">
        <v>9.59</v>
      </c>
      <c r="K20" s="28"/>
      <c r="L20" s="27">
        <v>878.4</v>
      </c>
      <c r="M20" s="27">
        <v>823.56</v>
      </c>
      <c r="N20" s="27">
        <v>38.36</v>
      </c>
      <c r="O20" s="28"/>
      <c r="W20" s="21"/>
      <c r="X20" s="22"/>
      <c r="Y20" s="2" t="s">
        <v>29</v>
      </c>
    </row>
    <row r="21" spans="1:26" customFormat="1" ht="15" x14ac:dyDescent="0.25">
      <c r="A21" s="29"/>
      <c r="B21" s="30"/>
      <c r="C21" s="30"/>
      <c r="D21" s="30"/>
      <c r="E21" s="31" t="s">
        <v>31</v>
      </c>
      <c r="F21" s="32"/>
      <c r="G21" s="33"/>
      <c r="H21" s="9"/>
      <c r="I21" s="9"/>
      <c r="J21" s="9"/>
      <c r="K21" s="9"/>
      <c r="L21" s="34">
        <v>852.38</v>
      </c>
      <c r="M21" s="35"/>
      <c r="N21" s="36"/>
      <c r="O21" s="37"/>
      <c r="W21" s="21"/>
      <c r="X21" s="22"/>
    </row>
    <row r="22" spans="1:26" customFormat="1" ht="15" x14ac:dyDescent="0.25">
      <c r="A22" s="29"/>
      <c r="B22" s="30"/>
      <c r="C22" s="30"/>
      <c r="D22" s="30"/>
      <c r="E22" s="31" t="s">
        <v>32</v>
      </c>
      <c r="F22" s="32"/>
      <c r="G22" s="33"/>
      <c r="H22" s="9"/>
      <c r="I22" s="9"/>
      <c r="J22" s="9"/>
      <c r="K22" s="9"/>
      <c r="L22" s="34">
        <v>435.66</v>
      </c>
      <c r="M22" s="35"/>
      <c r="N22" s="36"/>
      <c r="O22" s="37"/>
      <c r="W22" s="21"/>
      <c r="X22" s="22"/>
    </row>
    <row r="23" spans="1:26" customFormat="1" ht="15" x14ac:dyDescent="0.25">
      <c r="A23" s="23" t="s">
        <v>33</v>
      </c>
      <c r="B23" s="24" t="s">
        <v>34</v>
      </c>
      <c r="C23" s="75" t="s">
        <v>35</v>
      </c>
      <c r="D23" s="75"/>
      <c r="E23" s="75"/>
      <c r="F23" s="23" t="s">
        <v>30</v>
      </c>
      <c r="G23" s="25">
        <v>4</v>
      </c>
      <c r="H23" s="26"/>
      <c r="I23" s="28"/>
      <c r="J23" s="28"/>
      <c r="K23" s="28"/>
      <c r="L23" s="28"/>
      <c r="M23" s="28"/>
      <c r="N23" s="28"/>
      <c r="O23" s="28"/>
      <c r="W23" s="21"/>
      <c r="X23" s="22"/>
      <c r="Y23" s="2" t="s">
        <v>35</v>
      </c>
    </row>
    <row r="24" spans="1:26" customFormat="1" ht="15" x14ac:dyDescent="0.25">
      <c r="A24" s="74" t="s">
        <v>36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W24" s="21"/>
      <c r="X24" s="22" t="s">
        <v>36</v>
      </c>
    </row>
    <row r="25" spans="1:26" customFormat="1" ht="34.5" x14ac:dyDescent="0.25">
      <c r="A25" s="23" t="s">
        <v>37</v>
      </c>
      <c r="B25" s="24" t="s">
        <v>38</v>
      </c>
      <c r="C25" s="75" t="s">
        <v>39</v>
      </c>
      <c r="D25" s="75"/>
      <c r="E25" s="75"/>
      <c r="F25" s="23" t="s">
        <v>40</v>
      </c>
      <c r="G25" s="25">
        <v>3</v>
      </c>
      <c r="H25" s="26">
        <v>1560.41</v>
      </c>
      <c r="I25" s="27">
        <v>830.94</v>
      </c>
      <c r="J25" s="27">
        <v>577.20000000000005</v>
      </c>
      <c r="K25" s="27">
        <v>113.48</v>
      </c>
      <c r="L25" s="26">
        <v>4681.2299999999996</v>
      </c>
      <c r="M25" s="26">
        <v>2492.8200000000002</v>
      </c>
      <c r="N25" s="26">
        <v>1731.6</v>
      </c>
      <c r="O25" s="27">
        <v>340.44</v>
      </c>
      <c r="W25" s="21"/>
      <c r="X25" s="22"/>
      <c r="Y25" s="2" t="s">
        <v>39</v>
      </c>
    </row>
    <row r="26" spans="1:26" customFormat="1" ht="33.75" x14ac:dyDescent="0.25">
      <c r="A26" s="38"/>
      <c r="B26" s="39" t="s">
        <v>41</v>
      </c>
      <c r="C26" s="80" t="s">
        <v>42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1"/>
      <c r="W26" s="21"/>
      <c r="X26" s="22"/>
      <c r="Z26" s="2" t="s">
        <v>42</v>
      </c>
    </row>
    <row r="27" spans="1:26" customFormat="1" ht="56.25" x14ac:dyDescent="0.25">
      <c r="A27" s="38"/>
      <c r="B27" s="39" t="s">
        <v>43</v>
      </c>
      <c r="C27" s="80" t="s">
        <v>44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  <c r="W27" s="21"/>
      <c r="X27" s="22"/>
      <c r="Z27" s="2" t="s">
        <v>44</v>
      </c>
    </row>
    <row r="28" spans="1:26" customFormat="1" ht="45.75" x14ac:dyDescent="0.25">
      <c r="A28" s="23" t="s">
        <v>45</v>
      </c>
      <c r="B28" s="24" t="s">
        <v>46</v>
      </c>
      <c r="C28" s="75" t="s">
        <v>47</v>
      </c>
      <c r="D28" s="75"/>
      <c r="E28" s="75"/>
      <c r="F28" s="23" t="s">
        <v>40</v>
      </c>
      <c r="G28" s="25">
        <v>28</v>
      </c>
      <c r="H28" s="26">
        <v>616.23</v>
      </c>
      <c r="I28" s="27">
        <v>437</v>
      </c>
      <c r="J28" s="27">
        <v>99.33</v>
      </c>
      <c r="K28" s="27">
        <v>12.04</v>
      </c>
      <c r="L28" s="26">
        <v>17254.439999999999</v>
      </c>
      <c r="M28" s="26">
        <v>12236</v>
      </c>
      <c r="N28" s="26">
        <v>2781.24</v>
      </c>
      <c r="O28" s="27">
        <v>337.12</v>
      </c>
      <c r="W28" s="21"/>
      <c r="X28" s="22"/>
      <c r="Y28" s="2" t="s">
        <v>47</v>
      </c>
    </row>
    <row r="29" spans="1:26" customFormat="1" ht="33.75" x14ac:dyDescent="0.25">
      <c r="A29" s="38"/>
      <c r="B29" s="39" t="s">
        <v>41</v>
      </c>
      <c r="C29" s="80" t="s">
        <v>42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1"/>
      <c r="W29" s="21"/>
      <c r="X29" s="22"/>
      <c r="Z29" s="2" t="s">
        <v>42</v>
      </c>
    </row>
    <row r="30" spans="1:26" customFormat="1" ht="56.25" x14ac:dyDescent="0.25">
      <c r="A30" s="38"/>
      <c r="B30" s="39" t="s">
        <v>43</v>
      </c>
      <c r="C30" s="80" t="s">
        <v>44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1"/>
      <c r="W30" s="21"/>
      <c r="X30" s="22"/>
      <c r="Z30" s="2" t="s">
        <v>44</v>
      </c>
    </row>
    <row r="31" spans="1:26" customFormat="1" ht="15" x14ac:dyDescent="0.25">
      <c r="A31" s="29"/>
      <c r="B31" s="30"/>
      <c r="C31" s="30"/>
      <c r="D31" s="30"/>
      <c r="E31" s="31" t="s">
        <v>48</v>
      </c>
      <c r="F31" s="32"/>
      <c r="G31" s="33"/>
      <c r="H31" s="9"/>
      <c r="I31" s="9"/>
      <c r="J31" s="9"/>
      <c r="K31" s="9"/>
      <c r="L31" s="40">
        <v>13013.18</v>
      </c>
      <c r="M31" s="35"/>
      <c r="N31" s="36"/>
      <c r="O31" s="37"/>
      <c r="W31" s="21"/>
      <c r="X31" s="22"/>
    </row>
    <row r="32" spans="1:26" customFormat="1" ht="15" x14ac:dyDescent="0.25">
      <c r="A32" s="29"/>
      <c r="B32" s="30"/>
      <c r="C32" s="30"/>
      <c r="D32" s="30"/>
      <c r="E32" s="31" t="s">
        <v>49</v>
      </c>
      <c r="F32" s="32"/>
      <c r="G32" s="33"/>
      <c r="H32" s="9"/>
      <c r="I32" s="9"/>
      <c r="J32" s="9"/>
      <c r="K32" s="9"/>
      <c r="L32" s="40">
        <v>6651.18</v>
      </c>
      <c r="M32" s="35"/>
      <c r="N32" s="36"/>
      <c r="O32" s="37"/>
      <c r="W32" s="21"/>
      <c r="X32" s="22"/>
    </row>
    <row r="33" spans="1:27" customFormat="1" ht="15" x14ac:dyDescent="0.25">
      <c r="A33" s="74" t="s">
        <v>34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W33" s="21"/>
      <c r="X33" s="22" t="s">
        <v>34</v>
      </c>
    </row>
    <row r="34" spans="1:27" customFormat="1" ht="15" x14ac:dyDescent="0.25">
      <c r="A34" s="23" t="s">
        <v>50</v>
      </c>
      <c r="B34" s="24" t="s">
        <v>34</v>
      </c>
      <c r="C34" s="75" t="s">
        <v>51</v>
      </c>
      <c r="D34" s="75"/>
      <c r="E34" s="75"/>
      <c r="F34" s="23" t="s">
        <v>52</v>
      </c>
      <c r="G34" s="25">
        <v>2480</v>
      </c>
      <c r="H34" s="26"/>
      <c r="I34" s="28"/>
      <c r="J34" s="28"/>
      <c r="K34" s="28"/>
      <c r="L34" s="28"/>
      <c r="M34" s="28"/>
      <c r="N34" s="28"/>
      <c r="O34" s="28"/>
      <c r="W34" s="21"/>
      <c r="X34" s="22"/>
      <c r="Y34" s="2" t="s">
        <v>51</v>
      </c>
    </row>
    <row r="35" spans="1:27" customFormat="1" ht="15" x14ac:dyDescent="0.25">
      <c r="A35" s="23" t="s">
        <v>53</v>
      </c>
      <c r="B35" s="24" t="s">
        <v>34</v>
      </c>
      <c r="C35" s="75" t="s">
        <v>54</v>
      </c>
      <c r="D35" s="75"/>
      <c r="E35" s="75"/>
      <c r="F35" s="23" t="s">
        <v>52</v>
      </c>
      <c r="G35" s="25">
        <v>2480</v>
      </c>
      <c r="H35" s="26"/>
      <c r="I35" s="28"/>
      <c r="J35" s="28"/>
      <c r="K35" s="28"/>
      <c r="L35" s="28"/>
      <c r="M35" s="28"/>
      <c r="N35" s="28"/>
      <c r="O35" s="28"/>
      <c r="W35" s="21"/>
      <c r="X35" s="22"/>
      <c r="Y35" s="2" t="s">
        <v>54</v>
      </c>
    </row>
    <row r="36" spans="1:27" customFormat="1" ht="15" x14ac:dyDescent="0.25">
      <c r="A36" s="23" t="s">
        <v>55</v>
      </c>
      <c r="B36" s="24" t="s">
        <v>34</v>
      </c>
      <c r="C36" s="75" t="s">
        <v>56</v>
      </c>
      <c r="D36" s="75"/>
      <c r="E36" s="75"/>
      <c r="F36" s="23" t="s">
        <v>57</v>
      </c>
      <c r="G36" s="25">
        <v>10</v>
      </c>
      <c r="H36" s="26"/>
      <c r="I36" s="28"/>
      <c r="J36" s="28"/>
      <c r="K36" s="28"/>
      <c r="L36" s="28"/>
      <c r="M36" s="28"/>
      <c r="N36" s="28"/>
      <c r="O36" s="28"/>
      <c r="W36" s="21"/>
      <c r="X36" s="22"/>
      <c r="Y36" s="2" t="s">
        <v>56</v>
      </c>
    </row>
    <row r="37" spans="1:27" customFormat="1" ht="15" x14ac:dyDescent="0.25">
      <c r="A37" s="23" t="s">
        <v>58</v>
      </c>
      <c r="B37" s="24" t="s">
        <v>34</v>
      </c>
      <c r="C37" s="75" t="s">
        <v>59</v>
      </c>
      <c r="D37" s="75"/>
      <c r="E37" s="75"/>
      <c r="F37" s="23" t="s">
        <v>52</v>
      </c>
      <c r="G37" s="25">
        <v>200</v>
      </c>
      <c r="H37" s="26"/>
      <c r="I37" s="28"/>
      <c r="J37" s="28"/>
      <c r="K37" s="28"/>
      <c r="L37" s="28"/>
      <c r="M37" s="28"/>
      <c r="N37" s="28"/>
      <c r="O37" s="28"/>
      <c r="W37" s="21"/>
      <c r="X37" s="22"/>
      <c r="Y37" s="2" t="s">
        <v>59</v>
      </c>
    </row>
    <row r="38" spans="1:27" customFormat="1" ht="15" x14ac:dyDescent="0.25">
      <c r="A38" s="23" t="s">
        <v>60</v>
      </c>
      <c r="B38" s="24" t="s">
        <v>34</v>
      </c>
      <c r="C38" s="75" t="s">
        <v>59</v>
      </c>
      <c r="D38" s="75"/>
      <c r="E38" s="75"/>
      <c r="F38" s="23" t="s">
        <v>52</v>
      </c>
      <c r="G38" s="25">
        <v>200</v>
      </c>
      <c r="H38" s="26"/>
      <c r="I38" s="28"/>
      <c r="J38" s="28"/>
      <c r="K38" s="28"/>
      <c r="L38" s="28"/>
      <c r="M38" s="28"/>
      <c r="N38" s="28"/>
      <c r="O38" s="28"/>
      <c r="W38" s="21"/>
      <c r="X38" s="22"/>
      <c r="Y38" s="2" t="s">
        <v>59</v>
      </c>
    </row>
    <row r="39" spans="1:27" customFormat="1" ht="15" x14ac:dyDescent="0.25">
      <c r="A39" s="23" t="s">
        <v>61</v>
      </c>
      <c r="B39" s="24" t="s">
        <v>34</v>
      </c>
      <c r="C39" s="75" t="s">
        <v>62</v>
      </c>
      <c r="D39" s="75"/>
      <c r="E39" s="75"/>
      <c r="F39" s="23" t="s">
        <v>30</v>
      </c>
      <c r="G39" s="25">
        <v>50</v>
      </c>
      <c r="H39" s="26"/>
      <c r="I39" s="28"/>
      <c r="J39" s="28"/>
      <c r="K39" s="28"/>
      <c r="L39" s="28"/>
      <c r="M39" s="28"/>
      <c r="N39" s="28"/>
      <c r="O39" s="28"/>
      <c r="W39" s="21"/>
      <c r="X39" s="22"/>
      <c r="Y39" s="2" t="s">
        <v>62</v>
      </c>
    </row>
    <row r="40" spans="1:27" customFormat="1" ht="15" x14ac:dyDescent="0.25">
      <c r="A40" s="74" t="s">
        <v>63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W40" s="21"/>
      <c r="X40" s="22" t="s">
        <v>63</v>
      </c>
    </row>
    <row r="41" spans="1:27" customFormat="1" ht="36" customHeight="1" x14ac:dyDescent="0.25">
      <c r="A41" s="23" t="s">
        <v>64</v>
      </c>
      <c r="B41" s="24" t="s">
        <v>65</v>
      </c>
      <c r="C41" s="75" t="s">
        <v>66</v>
      </c>
      <c r="D41" s="75"/>
      <c r="E41" s="75"/>
      <c r="F41" s="23" t="s">
        <v>40</v>
      </c>
      <c r="G41" s="25">
        <v>31</v>
      </c>
      <c r="H41" s="26">
        <v>237.55</v>
      </c>
      <c r="I41" s="27">
        <v>200.8</v>
      </c>
      <c r="J41" s="28"/>
      <c r="K41" s="28"/>
      <c r="L41" s="26">
        <v>7364.05</v>
      </c>
      <c r="M41" s="26">
        <v>6224.8</v>
      </c>
      <c r="N41" s="28"/>
      <c r="O41" s="28"/>
      <c r="W41" s="21"/>
      <c r="X41" s="22"/>
      <c r="Y41" s="2" t="s">
        <v>66</v>
      </c>
    </row>
    <row r="42" spans="1:27" customFormat="1" ht="33.75" x14ac:dyDescent="0.25">
      <c r="A42" s="38"/>
      <c r="B42" s="39" t="s">
        <v>41</v>
      </c>
      <c r="C42" s="80" t="s">
        <v>42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1"/>
      <c r="W42" s="21"/>
      <c r="X42" s="22"/>
      <c r="Z42" s="2" t="s">
        <v>42</v>
      </c>
    </row>
    <row r="43" spans="1:27" customFormat="1" ht="56.25" x14ac:dyDescent="0.25">
      <c r="A43" s="38"/>
      <c r="B43" s="39" t="s">
        <v>43</v>
      </c>
      <c r="C43" s="80" t="s">
        <v>44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1"/>
      <c r="W43" s="21"/>
      <c r="X43" s="22"/>
      <c r="Z43" s="2" t="s">
        <v>44</v>
      </c>
    </row>
    <row r="44" spans="1:27" customFormat="1" ht="15" x14ac:dyDescent="0.25">
      <c r="A44" s="29"/>
      <c r="B44" s="30"/>
      <c r="C44" s="30"/>
      <c r="D44" s="30"/>
      <c r="E44" s="31" t="s">
        <v>67</v>
      </c>
      <c r="F44" s="32"/>
      <c r="G44" s="33"/>
      <c r="H44" s="9"/>
      <c r="I44" s="9"/>
      <c r="J44" s="9"/>
      <c r="K44" s="9"/>
      <c r="L44" s="40">
        <v>6442.67</v>
      </c>
      <c r="M44" s="35"/>
      <c r="N44" s="36"/>
      <c r="O44" s="37"/>
      <c r="W44" s="21"/>
      <c r="X44" s="22"/>
    </row>
    <row r="45" spans="1:27" customFormat="1" ht="15" x14ac:dyDescent="0.25">
      <c r="A45" s="29"/>
      <c r="B45" s="30"/>
      <c r="C45" s="30"/>
      <c r="D45" s="30"/>
      <c r="E45" s="31" t="s">
        <v>68</v>
      </c>
      <c r="F45" s="32"/>
      <c r="G45" s="33"/>
      <c r="H45" s="9"/>
      <c r="I45" s="9"/>
      <c r="J45" s="9"/>
      <c r="K45" s="9"/>
      <c r="L45" s="40">
        <v>3292.92</v>
      </c>
      <c r="M45" s="35"/>
      <c r="N45" s="36"/>
      <c r="O45" s="37"/>
      <c r="W45" s="21"/>
      <c r="X45" s="22"/>
    </row>
    <row r="46" spans="1:27" customFormat="1" ht="15" x14ac:dyDescent="0.25">
      <c r="A46" s="82" t="s">
        <v>69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41">
        <v>30178.12</v>
      </c>
      <c r="M46" s="41">
        <v>21777.18</v>
      </c>
      <c r="N46" s="41">
        <v>4551.2</v>
      </c>
      <c r="O46" s="42">
        <v>677.56</v>
      </c>
      <c r="W46" s="21"/>
      <c r="X46" s="22"/>
      <c r="AA46" s="43" t="s">
        <v>69</v>
      </c>
    </row>
    <row r="47" spans="1:27" customFormat="1" ht="15" x14ac:dyDescent="0.25">
      <c r="A47" s="82" t="s">
        <v>70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41">
        <v>34127.370000000003</v>
      </c>
      <c r="M47" s="41">
        <v>25043.75</v>
      </c>
      <c r="N47" s="41">
        <v>5233.88</v>
      </c>
      <c r="O47" s="42">
        <v>779.2</v>
      </c>
      <c r="W47" s="21"/>
      <c r="X47" s="22"/>
      <c r="AA47" s="43" t="s">
        <v>70</v>
      </c>
    </row>
    <row r="48" spans="1:27" customFormat="1" ht="15" x14ac:dyDescent="0.25">
      <c r="A48" s="82" t="s">
        <v>71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41">
        <v>20308.23</v>
      </c>
      <c r="M48" s="44"/>
      <c r="N48" s="44"/>
      <c r="O48" s="44"/>
      <c r="W48" s="21"/>
      <c r="X48" s="22"/>
      <c r="AA48" s="43" t="s">
        <v>71</v>
      </c>
    </row>
    <row r="49" spans="1:27" customFormat="1" ht="15" x14ac:dyDescent="0.25">
      <c r="A49" s="82" t="s">
        <v>72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41">
        <v>10379.76</v>
      </c>
      <c r="M49" s="44"/>
      <c r="N49" s="44"/>
      <c r="O49" s="44"/>
      <c r="W49" s="21"/>
      <c r="X49" s="22"/>
      <c r="AA49" s="43" t="s">
        <v>72</v>
      </c>
    </row>
    <row r="50" spans="1:27" customFormat="1" ht="15" x14ac:dyDescent="0.25">
      <c r="A50" s="82" t="s">
        <v>73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41">
        <v>64815.360000000001</v>
      </c>
      <c r="M50" s="44"/>
      <c r="N50" s="44"/>
      <c r="O50" s="44"/>
      <c r="W50" s="21"/>
      <c r="X50" s="22"/>
      <c r="AA50" s="43" t="s">
        <v>73</v>
      </c>
    </row>
    <row r="51" spans="1:27" customFormat="1" ht="15" x14ac:dyDescent="0.25">
      <c r="A51" s="73" t="s">
        <v>74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W51" s="21" t="s">
        <v>74</v>
      </c>
      <c r="X51" s="22"/>
      <c r="AA51" s="43"/>
    </row>
    <row r="52" spans="1:27" customFormat="1" ht="33.75" x14ac:dyDescent="0.25">
      <c r="A52" s="23" t="s">
        <v>75</v>
      </c>
      <c r="B52" s="24" t="s">
        <v>76</v>
      </c>
      <c r="C52" s="75" t="s">
        <v>77</v>
      </c>
      <c r="D52" s="75"/>
      <c r="E52" s="75"/>
      <c r="F52" s="23" t="s">
        <v>78</v>
      </c>
      <c r="G52" s="45">
        <v>188.4</v>
      </c>
      <c r="H52" s="26">
        <v>10.37</v>
      </c>
      <c r="I52" s="27">
        <v>10.37</v>
      </c>
      <c r="J52" s="28"/>
      <c r="K52" s="28"/>
      <c r="L52" s="26">
        <v>1953.71</v>
      </c>
      <c r="M52" s="26">
        <v>1953.71</v>
      </c>
      <c r="N52" s="28"/>
      <c r="O52" s="28"/>
      <c r="W52" s="21"/>
      <c r="X52" s="22"/>
      <c r="Y52" s="2" t="s">
        <v>77</v>
      </c>
      <c r="AA52" s="43"/>
    </row>
    <row r="53" spans="1:27" customFormat="1" ht="15" x14ac:dyDescent="0.25">
      <c r="A53" s="38"/>
      <c r="B53" s="39"/>
      <c r="C53" s="80" t="s">
        <v>79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1"/>
      <c r="W53" s="21"/>
      <c r="X53" s="22"/>
      <c r="Z53" s="2" t="s">
        <v>79</v>
      </c>
      <c r="AA53" s="43"/>
    </row>
    <row r="54" spans="1:27" customFormat="1" ht="15" x14ac:dyDescent="0.25">
      <c r="A54" s="29"/>
      <c r="B54" s="30"/>
      <c r="C54" s="30"/>
      <c r="D54" s="30"/>
      <c r="E54" s="31" t="s">
        <v>80</v>
      </c>
      <c r="F54" s="32"/>
      <c r="G54" s="33"/>
      <c r="H54" s="9"/>
      <c r="I54" s="9"/>
      <c r="J54" s="9"/>
      <c r="K54" s="9"/>
      <c r="L54" s="40">
        <v>1836.49</v>
      </c>
      <c r="M54" s="35"/>
      <c r="N54" s="36"/>
      <c r="O54" s="37"/>
      <c r="W54" s="21"/>
      <c r="X54" s="22"/>
      <c r="AA54" s="43"/>
    </row>
    <row r="55" spans="1:27" customFormat="1" ht="15" x14ac:dyDescent="0.25">
      <c r="A55" s="29"/>
      <c r="B55" s="30"/>
      <c r="C55" s="30"/>
      <c r="D55" s="30"/>
      <c r="E55" s="31" t="s">
        <v>81</v>
      </c>
      <c r="F55" s="32"/>
      <c r="G55" s="33"/>
      <c r="H55" s="9"/>
      <c r="I55" s="9"/>
      <c r="J55" s="9"/>
      <c r="K55" s="9"/>
      <c r="L55" s="34">
        <v>846.93</v>
      </c>
      <c r="M55" s="35"/>
      <c r="N55" s="36"/>
      <c r="O55" s="37"/>
      <c r="W55" s="21"/>
      <c r="X55" s="22"/>
      <c r="AA55" s="43"/>
    </row>
    <row r="56" spans="1:27" customFormat="1" ht="15" x14ac:dyDescent="0.25">
      <c r="A56" s="82" t="s">
        <v>69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41">
        <v>1953.71</v>
      </c>
      <c r="M56" s="41">
        <v>1953.71</v>
      </c>
      <c r="N56" s="44"/>
      <c r="O56" s="44"/>
      <c r="W56" s="21"/>
      <c r="X56" s="22"/>
      <c r="AA56" s="43" t="s">
        <v>69</v>
      </c>
    </row>
    <row r="57" spans="1:27" customFormat="1" ht="15" x14ac:dyDescent="0.25">
      <c r="A57" s="82" t="s">
        <v>71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41">
        <v>1836.49</v>
      </c>
      <c r="M57" s="44"/>
      <c r="N57" s="44"/>
      <c r="O57" s="44"/>
      <c r="W57" s="21"/>
      <c r="X57" s="22"/>
      <c r="AA57" s="43" t="s">
        <v>71</v>
      </c>
    </row>
    <row r="58" spans="1:27" customFormat="1" ht="15" x14ac:dyDescent="0.25">
      <c r="A58" s="82" t="s">
        <v>72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42">
        <v>846.93</v>
      </c>
      <c r="M58" s="44"/>
      <c r="N58" s="44"/>
      <c r="O58" s="44"/>
      <c r="W58" s="21"/>
      <c r="X58" s="22"/>
      <c r="AA58" s="43" t="s">
        <v>72</v>
      </c>
    </row>
    <row r="59" spans="1:27" customFormat="1" ht="15" x14ac:dyDescent="0.25">
      <c r="A59" s="82" t="s">
        <v>82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41">
        <v>4637.13</v>
      </c>
      <c r="M59" s="44"/>
      <c r="N59" s="44"/>
      <c r="O59" s="44"/>
      <c r="W59" s="21"/>
      <c r="X59" s="22"/>
      <c r="AA59" s="43" t="s">
        <v>82</v>
      </c>
    </row>
    <row r="60" spans="1:27" customFormat="1" ht="15" x14ac:dyDescent="0.25">
      <c r="A60" s="73" t="s">
        <v>83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W60" s="21" t="s">
        <v>83</v>
      </c>
      <c r="X60" s="22"/>
      <c r="AA60" s="43"/>
    </row>
    <row r="61" spans="1:27" customFormat="1" ht="33.75" x14ac:dyDescent="0.25">
      <c r="A61" s="23" t="s">
        <v>84</v>
      </c>
      <c r="B61" s="24" t="s">
        <v>85</v>
      </c>
      <c r="C61" s="75" t="s">
        <v>86</v>
      </c>
      <c r="D61" s="75"/>
      <c r="E61" s="75"/>
      <c r="F61" s="23" t="s">
        <v>87</v>
      </c>
      <c r="G61" s="45">
        <v>0.3</v>
      </c>
      <c r="H61" s="26">
        <v>84.73</v>
      </c>
      <c r="I61" s="27">
        <v>4.8600000000000003</v>
      </c>
      <c r="J61" s="27">
        <v>79.87</v>
      </c>
      <c r="K61" s="27">
        <v>8.15</v>
      </c>
      <c r="L61" s="27">
        <v>25.42</v>
      </c>
      <c r="M61" s="27">
        <v>1.46</v>
      </c>
      <c r="N61" s="27">
        <v>23.96</v>
      </c>
      <c r="O61" s="27">
        <v>2.4500000000000002</v>
      </c>
      <c r="W61" s="21"/>
      <c r="X61" s="22"/>
      <c r="Y61" s="2" t="s">
        <v>86</v>
      </c>
      <c r="AA61" s="43"/>
    </row>
    <row r="62" spans="1:27" customFormat="1" ht="15" x14ac:dyDescent="0.25">
      <c r="A62" s="38"/>
      <c r="B62" s="39"/>
      <c r="C62" s="80" t="s">
        <v>88</v>
      </c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1"/>
      <c r="W62" s="21"/>
      <c r="X62" s="22"/>
      <c r="Z62" s="2" t="s">
        <v>88</v>
      </c>
      <c r="AA62" s="43"/>
    </row>
    <row r="63" spans="1:27" customFormat="1" ht="15" x14ac:dyDescent="0.25">
      <c r="A63" s="29"/>
      <c r="B63" s="30"/>
      <c r="C63" s="30"/>
      <c r="D63" s="30"/>
      <c r="E63" s="31" t="s">
        <v>89</v>
      </c>
      <c r="F63" s="32"/>
      <c r="G63" s="33"/>
      <c r="H63" s="9"/>
      <c r="I63" s="9"/>
      <c r="J63" s="9"/>
      <c r="K63" s="9"/>
      <c r="L63" s="34">
        <v>4.05</v>
      </c>
      <c r="M63" s="35"/>
      <c r="N63" s="36"/>
      <c r="O63" s="37"/>
      <c r="W63" s="21"/>
      <c r="X63" s="22"/>
      <c r="AA63" s="43"/>
    </row>
    <row r="64" spans="1:27" customFormat="1" ht="15" x14ac:dyDescent="0.25">
      <c r="A64" s="29"/>
      <c r="B64" s="30"/>
      <c r="C64" s="30"/>
      <c r="D64" s="30"/>
      <c r="E64" s="31" t="s">
        <v>90</v>
      </c>
      <c r="F64" s="32"/>
      <c r="G64" s="33"/>
      <c r="H64" s="9"/>
      <c r="I64" s="9"/>
      <c r="J64" s="9"/>
      <c r="K64" s="9"/>
      <c r="L64" s="34">
        <v>2.0699999999999998</v>
      </c>
      <c r="M64" s="35"/>
      <c r="N64" s="36"/>
      <c r="O64" s="37"/>
      <c r="W64" s="21"/>
      <c r="X64" s="22"/>
      <c r="AA64" s="43"/>
    </row>
    <row r="65" spans="1:27" customFormat="1" ht="33.75" x14ac:dyDescent="0.25">
      <c r="A65" s="23" t="s">
        <v>91</v>
      </c>
      <c r="B65" s="24" t="s">
        <v>92</v>
      </c>
      <c r="C65" s="75" t="s">
        <v>93</v>
      </c>
      <c r="D65" s="75"/>
      <c r="E65" s="75"/>
      <c r="F65" s="23" t="s">
        <v>94</v>
      </c>
      <c r="G65" s="45">
        <v>0.3</v>
      </c>
      <c r="H65" s="26">
        <v>23.81</v>
      </c>
      <c r="I65" s="27">
        <v>7.41</v>
      </c>
      <c r="J65" s="28"/>
      <c r="K65" s="28"/>
      <c r="L65" s="27">
        <v>7.14</v>
      </c>
      <c r="M65" s="27">
        <v>2.2200000000000002</v>
      </c>
      <c r="N65" s="28"/>
      <c r="O65" s="28"/>
      <c r="W65" s="21"/>
      <c r="X65" s="22"/>
      <c r="Y65" s="2" t="s">
        <v>93</v>
      </c>
      <c r="AA65" s="43"/>
    </row>
    <row r="66" spans="1:27" customFormat="1" ht="15" x14ac:dyDescent="0.25">
      <c r="A66" s="29"/>
      <c r="B66" s="30"/>
      <c r="C66" s="30"/>
      <c r="D66" s="30"/>
      <c r="E66" s="31" t="s">
        <v>95</v>
      </c>
      <c r="F66" s="32"/>
      <c r="G66" s="33"/>
      <c r="H66" s="9"/>
      <c r="I66" s="9"/>
      <c r="J66" s="9"/>
      <c r="K66" s="9"/>
      <c r="L66" s="34">
        <v>2.35</v>
      </c>
      <c r="M66" s="35"/>
      <c r="N66" s="36"/>
      <c r="O66" s="37"/>
      <c r="W66" s="21"/>
      <c r="X66" s="22"/>
      <c r="AA66" s="43"/>
    </row>
    <row r="67" spans="1:27" customFormat="1" ht="15" x14ac:dyDescent="0.25">
      <c r="A67" s="29"/>
      <c r="B67" s="30"/>
      <c r="C67" s="30"/>
      <c r="D67" s="30"/>
      <c r="E67" s="31" t="s">
        <v>96</v>
      </c>
      <c r="F67" s="32"/>
      <c r="G67" s="33"/>
      <c r="H67" s="9"/>
      <c r="I67" s="9"/>
      <c r="J67" s="9"/>
      <c r="K67" s="9"/>
      <c r="L67" s="34">
        <v>1.1200000000000001</v>
      </c>
      <c r="M67" s="35"/>
      <c r="N67" s="36"/>
      <c r="O67" s="37"/>
      <c r="W67" s="21"/>
      <c r="X67" s="22"/>
      <c r="AA67" s="43"/>
    </row>
    <row r="68" spans="1:27" customFormat="1" ht="34.5" x14ac:dyDescent="0.25">
      <c r="A68" s="23" t="s">
        <v>97</v>
      </c>
      <c r="B68" s="24" t="s">
        <v>98</v>
      </c>
      <c r="C68" s="75" t="s">
        <v>99</v>
      </c>
      <c r="D68" s="75"/>
      <c r="E68" s="75"/>
      <c r="F68" s="23" t="s">
        <v>100</v>
      </c>
      <c r="G68" s="46">
        <v>0.03</v>
      </c>
      <c r="H68" s="26">
        <v>649.30999999999995</v>
      </c>
      <c r="I68" s="27">
        <v>617.76</v>
      </c>
      <c r="J68" s="27">
        <v>19.190000000000001</v>
      </c>
      <c r="K68" s="27">
        <v>2.67</v>
      </c>
      <c r="L68" s="27">
        <v>19.48</v>
      </c>
      <c r="M68" s="27">
        <v>18.53</v>
      </c>
      <c r="N68" s="27">
        <v>0.57999999999999996</v>
      </c>
      <c r="O68" s="27">
        <v>0.08</v>
      </c>
      <c r="W68" s="21"/>
      <c r="X68" s="22"/>
      <c r="Y68" s="2" t="s">
        <v>99</v>
      </c>
      <c r="AA68" s="43"/>
    </row>
    <row r="69" spans="1:27" customFormat="1" ht="15" x14ac:dyDescent="0.25">
      <c r="A69" s="38"/>
      <c r="B69" s="39" t="s">
        <v>101</v>
      </c>
      <c r="C69" s="80" t="s">
        <v>102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1"/>
      <c r="W69" s="21"/>
      <c r="X69" s="22"/>
      <c r="Z69" s="2" t="s">
        <v>102</v>
      </c>
      <c r="AA69" s="43"/>
    </row>
    <row r="70" spans="1:27" customFormat="1" ht="15" x14ac:dyDescent="0.25">
      <c r="A70" s="29"/>
      <c r="B70" s="30"/>
      <c r="C70" s="30"/>
      <c r="D70" s="30"/>
      <c r="E70" s="31" t="s">
        <v>103</v>
      </c>
      <c r="F70" s="32"/>
      <c r="G70" s="33"/>
      <c r="H70" s="9"/>
      <c r="I70" s="9"/>
      <c r="J70" s="9"/>
      <c r="K70" s="9"/>
      <c r="L70" s="34">
        <v>19.05</v>
      </c>
      <c r="M70" s="35"/>
      <c r="N70" s="36"/>
      <c r="O70" s="37"/>
      <c r="W70" s="21"/>
      <c r="X70" s="22"/>
      <c r="AA70" s="43"/>
    </row>
    <row r="71" spans="1:27" customFormat="1" ht="15" x14ac:dyDescent="0.25">
      <c r="A71" s="29"/>
      <c r="B71" s="30"/>
      <c r="C71" s="30"/>
      <c r="D71" s="30"/>
      <c r="E71" s="31" t="s">
        <v>104</v>
      </c>
      <c r="F71" s="32"/>
      <c r="G71" s="33"/>
      <c r="H71" s="9"/>
      <c r="I71" s="9"/>
      <c r="J71" s="9"/>
      <c r="K71" s="9"/>
      <c r="L71" s="34">
        <v>9.42</v>
      </c>
      <c r="M71" s="35"/>
      <c r="N71" s="36"/>
      <c r="O71" s="37"/>
      <c r="W71" s="21"/>
      <c r="X71" s="22"/>
      <c r="AA71" s="43"/>
    </row>
    <row r="72" spans="1:27" customFormat="1" ht="15" x14ac:dyDescent="0.25">
      <c r="A72" s="82" t="s">
        <v>69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42">
        <v>52.04</v>
      </c>
      <c r="M72" s="42">
        <v>22.21</v>
      </c>
      <c r="N72" s="42">
        <v>24.54</v>
      </c>
      <c r="O72" s="42">
        <v>2.5299999999999998</v>
      </c>
      <c r="W72" s="21"/>
      <c r="X72" s="22"/>
      <c r="AA72" s="43" t="s">
        <v>69</v>
      </c>
    </row>
    <row r="73" spans="1:27" customFormat="1" ht="15" x14ac:dyDescent="0.25">
      <c r="A73" s="82" t="s">
        <v>70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42">
        <v>59.05</v>
      </c>
      <c r="M73" s="42">
        <v>25.54</v>
      </c>
      <c r="N73" s="42">
        <v>28.22</v>
      </c>
      <c r="O73" s="42">
        <v>2.91</v>
      </c>
      <c r="W73" s="21"/>
      <c r="X73" s="22"/>
      <c r="AA73" s="43" t="s">
        <v>70</v>
      </c>
    </row>
    <row r="74" spans="1:27" customFormat="1" ht="15" x14ac:dyDescent="0.25">
      <c r="A74" s="82" t="s">
        <v>71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42">
        <v>25.45</v>
      </c>
      <c r="M74" s="44"/>
      <c r="N74" s="44"/>
      <c r="O74" s="44"/>
      <c r="W74" s="21"/>
      <c r="X74" s="22"/>
      <c r="AA74" s="43" t="s">
        <v>71</v>
      </c>
    </row>
    <row r="75" spans="1:27" customFormat="1" ht="15" x14ac:dyDescent="0.25">
      <c r="A75" s="82" t="s">
        <v>72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42">
        <v>12.61</v>
      </c>
      <c r="M75" s="44"/>
      <c r="N75" s="44"/>
      <c r="O75" s="44"/>
      <c r="W75" s="21"/>
      <c r="X75" s="22"/>
      <c r="AA75" s="43" t="s">
        <v>72</v>
      </c>
    </row>
    <row r="76" spans="1:27" customFormat="1" ht="15" x14ac:dyDescent="0.25">
      <c r="A76" s="82" t="s">
        <v>105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42">
        <v>97.11</v>
      </c>
      <c r="M76" s="44"/>
      <c r="N76" s="44"/>
      <c r="O76" s="44"/>
      <c r="W76" s="21"/>
      <c r="X76" s="22"/>
      <c r="AA76" s="43" t="s">
        <v>105</v>
      </c>
    </row>
    <row r="77" spans="1:27" customFormat="1" ht="15" x14ac:dyDescent="0.25">
      <c r="A77" s="73" t="s">
        <v>106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W77" s="21" t="s">
        <v>106</v>
      </c>
      <c r="X77" s="22"/>
      <c r="AA77" s="43"/>
    </row>
    <row r="78" spans="1:27" customFormat="1" ht="15" x14ac:dyDescent="0.25">
      <c r="A78" s="74" t="s">
        <v>107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W78" s="21"/>
      <c r="X78" s="22" t="s">
        <v>107</v>
      </c>
      <c r="AA78" s="43"/>
    </row>
    <row r="79" spans="1:27" customFormat="1" ht="15" x14ac:dyDescent="0.25">
      <c r="A79" s="74" t="s">
        <v>108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W79" s="21"/>
      <c r="X79" s="22" t="s">
        <v>108</v>
      </c>
      <c r="AA79" s="43"/>
    </row>
    <row r="80" spans="1:27" customFormat="1" ht="33.75" x14ac:dyDescent="0.25">
      <c r="A80" s="23" t="s">
        <v>109</v>
      </c>
      <c r="B80" s="24" t="s">
        <v>110</v>
      </c>
      <c r="C80" s="75" t="s">
        <v>111</v>
      </c>
      <c r="D80" s="75"/>
      <c r="E80" s="75"/>
      <c r="F80" s="23" t="s">
        <v>78</v>
      </c>
      <c r="G80" s="46">
        <v>438.03</v>
      </c>
      <c r="H80" s="26">
        <v>2.4700000000000002</v>
      </c>
      <c r="I80" s="27">
        <v>1.62</v>
      </c>
      <c r="J80" s="27">
        <v>0.85</v>
      </c>
      <c r="K80" s="28"/>
      <c r="L80" s="26">
        <v>1081.93</v>
      </c>
      <c r="M80" s="27">
        <v>709.61</v>
      </c>
      <c r="N80" s="27">
        <v>372.32</v>
      </c>
      <c r="O80" s="28"/>
      <c r="W80" s="21"/>
      <c r="X80" s="22"/>
      <c r="Y80" s="2" t="s">
        <v>111</v>
      </c>
      <c r="AA80" s="43"/>
    </row>
    <row r="81" spans="1:30" customFormat="1" ht="15" x14ac:dyDescent="0.25">
      <c r="A81" s="38"/>
      <c r="B81" s="47"/>
      <c r="C81" s="83" t="s">
        <v>112</v>
      </c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4"/>
      <c r="W81" s="21"/>
      <c r="X81" s="22"/>
      <c r="AA81" s="43"/>
      <c r="AB81" s="2" t="s">
        <v>112</v>
      </c>
    </row>
    <row r="82" spans="1:30" customFormat="1" ht="15" x14ac:dyDescent="0.25">
      <c r="A82" s="29"/>
      <c r="B82" s="30"/>
      <c r="C82" s="30"/>
      <c r="D82" s="30"/>
      <c r="E82" s="31" t="s">
        <v>113</v>
      </c>
      <c r="F82" s="32"/>
      <c r="G82" s="33"/>
      <c r="H82" s="9"/>
      <c r="I82" s="9"/>
      <c r="J82" s="9"/>
      <c r="K82" s="9"/>
      <c r="L82" s="34">
        <v>840.53</v>
      </c>
      <c r="M82" s="35"/>
      <c r="N82" s="36"/>
      <c r="O82" s="37"/>
      <c r="W82" s="21"/>
      <c r="X82" s="22"/>
      <c r="AA82" s="43"/>
    </row>
    <row r="83" spans="1:30" customFormat="1" ht="15" x14ac:dyDescent="0.25">
      <c r="A83" s="29"/>
      <c r="B83" s="30"/>
      <c r="C83" s="30"/>
      <c r="D83" s="30"/>
      <c r="E83" s="31" t="s">
        <v>114</v>
      </c>
      <c r="F83" s="32"/>
      <c r="G83" s="33"/>
      <c r="H83" s="9"/>
      <c r="I83" s="9"/>
      <c r="J83" s="9"/>
      <c r="K83" s="9"/>
      <c r="L83" s="34">
        <v>481.47</v>
      </c>
      <c r="M83" s="35"/>
      <c r="N83" s="36"/>
      <c r="O83" s="37"/>
      <c r="W83" s="21"/>
      <c r="X83" s="22"/>
      <c r="AA83" s="43"/>
    </row>
    <row r="84" spans="1:30" customFormat="1" ht="15" x14ac:dyDescent="0.25">
      <c r="A84" s="74" t="s">
        <v>115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W84" s="21"/>
      <c r="X84" s="22" t="s">
        <v>115</v>
      </c>
      <c r="AA84" s="43"/>
    </row>
    <row r="85" spans="1:30" customFormat="1" ht="34.5" x14ac:dyDescent="0.25">
      <c r="A85" s="23" t="s">
        <v>116</v>
      </c>
      <c r="B85" s="24" t="s">
        <v>117</v>
      </c>
      <c r="C85" s="75" t="s">
        <v>118</v>
      </c>
      <c r="D85" s="75"/>
      <c r="E85" s="75"/>
      <c r="F85" s="23" t="s">
        <v>119</v>
      </c>
      <c r="G85" s="46">
        <v>11.78</v>
      </c>
      <c r="H85" s="26">
        <v>17.95</v>
      </c>
      <c r="I85" s="28"/>
      <c r="J85" s="28"/>
      <c r="K85" s="28"/>
      <c r="L85" s="27">
        <v>211.45</v>
      </c>
      <c r="M85" s="28"/>
      <c r="N85" s="28"/>
      <c r="O85" s="28"/>
      <c r="W85" s="21"/>
      <c r="X85" s="22"/>
      <c r="Y85" s="2" t="s">
        <v>118</v>
      </c>
      <c r="AA85" s="43"/>
    </row>
    <row r="86" spans="1:30" customFormat="1" ht="34.5" x14ac:dyDescent="0.25">
      <c r="A86" s="23" t="s">
        <v>120</v>
      </c>
      <c r="B86" s="24" t="s">
        <v>121</v>
      </c>
      <c r="C86" s="75" t="s">
        <v>122</v>
      </c>
      <c r="D86" s="75"/>
      <c r="E86" s="75"/>
      <c r="F86" s="23" t="s">
        <v>119</v>
      </c>
      <c r="G86" s="46">
        <v>11.78</v>
      </c>
      <c r="H86" s="26">
        <v>14.41</v>
      </c>
      <c r="I86" s="28"/>
      <c r="J86" s="28"/>
      <c r="K86" s="28"/>
      <c r="L86" s="27">
        <v>169.75</v>
      </c>
      <c r="M86" s="28"/>
      <c r="N86" s="28"/>
      <c r="O86" s="28"/>
      <c r="W86" s="21"/>
      <c r="X86" s="22"/>
      <c r="Y86" s="2" t="s">
        <v>122</v>
      </c>
      <c r="AA86" s="43"/>
    </row>
    <row r="87" spans="1:30" customFormat="1" ht="15" x14ac:dyDescent="0.25">
      <c r="A87" s="74" t="s">
        <v>123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W87" s="21"/>
      <c r="X87" s="22" t="s">
        <v>123</v>
      </c>
      <c r="AA87" s="43"/>
    </row>
    <row r="88" spans="1:30" customFormat="1" ht="36" customHeight="1" x14ac:dyDescent="0.25">
      <c r="A88" s="23" t="s">
        <v>124</v>
      </c>
      <c r="B88" s="24" t="s">
        <v>125</v>
      </c>
      <c r="C88" s="75" t="s">
        <v>126</v>
      </c>
      <c r="D88" s="75"/>
      <c r="E88" s="75"/>
      <c r="F88" s="23" t="s">
        <v>119</v>
      </c>
      <c r="G88" s="46">
        <v>11.78</v>
      </c>
      <c r="H88" s="26">
        <v>2.91</v>
      </c>
      <c r="I88" s="28"/>
      <c r="J88" s="27">
        <v>2.91</v>
      </c>
      <c r="K88" s="28"/>
      <c r="L88" s="27">
        <v>34.28</v>
      </c>
      <c r="M88" s="28"/>
      <c r="N88" s="27">
        <v>34.28</v>
      </c>
      <c r="O88" s="28"/>
      <c r="W88" s="21"/>
      <c r="X88" s="22"/>
      <c r="Y88" s="2" t="s">
        <v>126</v>
      </c>
      <c r="AA88" s="43"/>
    </row>
    <row r="89" spans="1:30" customFormat="1" ht="15" x14ac:dyDescent="0.25">
      <c r="A89" s="82" t="s">
        <v>69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41">
        <v>1497.41</v>
      </c>
      <c r="M89" s="42">
        <v>709.61</v>
      </c>
      <c r="N89" s="42">
        <v>406.6</v>
      </c>
      <c r="O89" s="44"/>
      <c r="W89" s="21"/>
      <c r="X89" s="22"/>
      <c r="AA89" s="43" t="s">
        <v>69</v>
      </c>
    </row>
    <row r="90" spans="1:30" customFormat="1" ht="15" x14ac:dyDescent="0.25">
      <c r="A90" s="82" t="s">
        <v>70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41">
        <v>1664.84</v>
      </c>
      <c r="M90" s="42">
        <v>816.05</v>
      </c>
      <c r="N90" s="42">
        <v>467.59</v>
      </c>
      <c r="O90" s="44"/>
      <c r="W90" s="21"/>
      <c r="X90" s="22"/>
      <c r="AA90" s="43" t="s">
        <v>70</v>
      </c>
    </row>
    <row r="91" spans="1:30" customFormat="1" ht="15" x14ac:dyDescent="0.25">
      <c r="A91" s="82" t="s">
        <v>71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42">
        <v>840.53</v>
      </c>
      <c r="M91" s="44"/>
      <c r="N91" s="44"/>
      <c r="O91" s="44"/>
      <c r="W91" s="21"/>
      <c r="X91" s="22"/>
      <c r="AA91" s="43" t="s">
        <v>71</v>
      </c>
    </row>
    <row r="92" spans="1:30" customFormat="1" ht="15" x14ac:dyDescent="0.25">
      <c r="A92" s="82" t="s">
        <v>72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42">
        <v>481.47</v>
      </c>
      <c r="M92" s="44"/>
      <c r="N92" s="44"/>
      <c r="O92" s="44"/>
      <c r="W92" s="21"/>
      <c r="X92" s="22"/>
      <c r="AA92" s="43" t="s">
        <v>72</v>
      </c>
    </row>
    <row r="93" spans="1:30" customFormat="1" ht="15" x14ac:dyDescent="0.25">
      <c r="A93" s="82" t="s">
        <v>127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41">
        <v>2986.84</v>
      </c>
      <c r="M93" s="44"/>
      <c r="N93" s="44"/>
      <c r="O93" s="44"/>
      <c r="W93" s="21"/>
      <c r="X93" s="22"/>
      <c r="AA93" s="43" t="s">
        <v>127</v>
      </c>
    </row>
    <row r="94" spans="1:30" customFormat="1" ht="15" x14ac:dyDescent="0.25">
      <c r="A94" s="82" t="s">
        <v>128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41">
        <v>33681.279999999999</v>
      </c>
      <c r="M94" s="41">
        <v>24462.71</v>
      </c>
      <c r="N94" s="41">
        <v>4982.34</v>
      </c>
      <c r="O94" s="42">
        <v>680.09</v>
      </c>
      <c r="AC94" s="43" t="s">
        <v>128</v>
      </c>
    </row>
    <row r="95" spans="1:30" customFormat="1" ht="15" x14ac:dyDescent="0.25">
      <c r="A95" s="82" t="s">
        <v>129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41">
        <v>37804.97</v>
      </c>
      <c r="M95" s="41">
        <v>27839.05</v>
      </c>
      <c r="N95" s="41">
        <v>5729.69</v>
      </c>
      <c r="O95" s="42">
        <v>782.11</v>
      </c>
      <c r="AC95" s="43" t="s">
        <v>129</v>
      </c>
    </row>
    <row r="96" spans="1:30" customFormat="1" ht="15" x14ac:dyDescent="0.25">
      <c r="A96" s="85" t="s">
        <v>130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28"/>
      <c r="M96" s="28"/>
      <c r="N96" s="28"/>
      <c r="O96" s="28"/>
      <c r="AC96" s="43"/>
      <c r="AD96" s="2" t="s">
        <v>130</v>
      </c>
    </row>
    <row r="97" spans="1:30" customFormat="1" ht="68.25" x14ac:dyDescent="0.25">
      <c r="A97" s="85" t="s">
        <v>131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26">
        <v>4123.6899999999996</v>
      </c>
      <c r="M97" s="26">
        <v>3376.35</v>
      </c>
      <c r="N97" s="27">
        <v>747.35</v>
      </c>
      <c r="O97" s="27">
        <v>102.01</v>
      </c>
      <c r="AC97" s="43"/>
      <c r="AD97" s="2" t="s">
        <v>131</v>
      </c>
    </row>
    <row r="98" spans="1:30" customFormat="1" ht="15" x14ac:dyDescent="0.25">
      <c r="A98" s="82" t="s">
        <v>71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41">
        <v>23010.7</v>
      </c>
      <c r="M98" s="44"/>
      <c r="N98" s="44"/>
      <c r="O98" s="44"/>
      <c r="AC98" s="43" t="s">
        <v>71</v>
      </c>
    </row>
    <row r="99" spans="1:30" customFormat="1" ht="15" x14ac:dyDescent="0.25">
      <c r="A99" s="85" t="s">
        <v>130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28"/>
      <c r="M99" s="28"/>
      <c r="N99" s="28"/>
      <c r="O99" s="28"/>
      <c r="AC99" s="43"/>
      <c r="AD99" s="2" t="s">
        <v>130</v>
      </c>
    </row>
    <row r="100" spans="1:30" customFormat="1" ht="15" x14ac:dyDescent="0.25">
      <c r="A100" s="85" t="s">
        <v>132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27">
        <v>19.05</v>
      </c>
      <c r="M100" s="28"/>
      <c r="N100" s="28"/>
      <c r="O100" s="28"/>
      <c r="AC100" s="43"/>
      <c r="AD100" s="2" t="s">
        <v>132</v>
      </c>
    </row>
    <row r="101" spans="1:30" customFormat="1" ht="15" x14ac:dyDescent="0.25">
      <c r="A101" s="85" t="s">
        <v>133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26">
        <v>20312.28</v>
      </c>
      <c r="M101" s="28"/>
      <c r="N101" s="28"/>
      <c r="O101" s="28"/>
      <c r="AC101" s="43"/>
      <c r="AD101" s="2" t="s">
        <v>133</v>
      </c>
    </row>
    <row r="102" spans="1:30" customFormat="1" ht="15" x14ac:dyDescent="0.25">
      <c r="A102" s="85" t="s">
        <v>134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27">
        <v>2.35</v>
      </c>
      <c r="M102" s="28"/>
      <c r="N102" s="28"/>
      <c r="O102" s="28"/>
      <c r="AC102" s="43"/>
      <c r="AD102" s="2" t="s">
        <v>134</v>
      </c>
    </row>
    <row r="103" spans="1:30" customFormat="1" ht="15" x14ac:dyDescent="0.25">
      <c r="A103" s="85" t="s">
        <v>135</v>
      </c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26">
        <v>1836.49</v>
      </c>
      <c r="M103" s="28"/>
      <c r="N103" s="28"/>
      <c r="O103" s="28"/>
      <c r="AC103" s="43"/>
      <c r="AD103" s="2" t="s">
        <v>135</v>
      </c>
    </row>
    <row r="104" spans="1:30" customFormat="1" ht="15" x14ac:dyDescent="0.25">
      <c r="A104" s="85" t="s">
        <v>136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27">
        <v>840.53</v>
      </c>
      <c r="M104" s="28"/>
      <c r="N104" s="28"/>
      <c r="O104" s="28"/>
      <c r="AC104" s="43"/>
      <c r="AD104" s="2" t="s">
        <v>136</v>
      </c>
    </row>
    <row r="105" spans="1:30" customFormat="1" ht="15" x14ac:dyDescent="0.25">
      <c r="A105" s="82" t="s">
        <v>72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41">
        <v>11720.77</v>
      </c>
      <c r="M105" s="44"/>
      <c r="N105" s="44"/>
      <c r="O105" s="44"/>
      <c r="AC105" s="43" t="s">
        <v>72</v>
      </c>
    </row>
    <row r="106" spans="1:30" customFormat="1" ht="15" x14ac:dyDescent="0.25">
      <c r="A106" s="85" t="s">
        <v>130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28"/>
      <c r="M106" s="28"/>
      <c r="N106" s="28"/>
      <c r="O106" s="28"/>
      <c r="AC106" s="43"/>
      <c r="AD106" s="2" t="s">
        <v>130</v>
      </c>
    </row>
    <row r="107" spans="1:30" customFormat="1" ht="15" x14ac:dyDescent="0.25">
      <c r="A107" s="85" t="s">
        <v>137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27">
        <v>10.54</v>
      </c>
      <c r="M107" s="28"/>
      <c r="N107" s="28"/>
      <c r="O107" s="28"/>
      <c r="AC107" s="43"/>
      <c r="AD107" s="2" t="s">
        <v>137</v>
      </c>
    </row>
    <row r="108" spans="1:30" customFormat="1" ht="15" x14ac:dyDescent="0.25">
      <c r="A108" s="85" t="s">
        <v>138</v>
      </c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26">
        <v>10381.83</v>
      </c>
      <c r="M108" s="28"/>
      <c r="N108" s="28"/>
      <c r="O108" s="28"/>
      <c r="AC108" s="43"/>
      <c r="AD108" s="2" t="s">
        <v>138</v>
      </c>
    </row>
    <row r="109" spans="1:30" customFormat="1" ht="15" x14ac:dyDescent="0.25">
      <c r="A109" s="85" t="s">
        <v>139</v>
      </c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27">
        <v>846.93</v>
      </c>
      <c r="M109" s="28"/>
      <c r="N109" s="28"/>
      <c r="O109" s="28"/>
      <c r="AC109" s="43"/>
      <c r="AD109" s="2" t="s">
        <v>139</v>
      </c>
    </row>
    <row r="110" spans="1:30" customFormat="1" ht="15" x14ac:dyDescent="0.25">
      <c r="A110" s="85" t="s">
        <v>140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27">
        <v>481.47</v>
      </c>
      <c r="M110" s="28"/>
      <c r="N110" s="28"/>
      <c r="O110" s="28"/>
      <c r="AC110" s="43"/>
      <c r="AD110" s="2" t="s">
        <v>140</v>
      </c>
    </row>
    <row r="111" spans="1:30" customFormat="1" ht="15" x14ac:dyDescent="0.25">
      <c r="A111" s="82" t="s">
        <v>141</v>
      </c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44"/>
      <c r="M111" s="44"/>
      <c r="N111" s="44"/>
      <c r="O111" s="44"/>
      <c r="AC111" s="43" t="s">
        <v>141</v>
      </c>
    </row>
    <row r="112" spans="1:30" customFormat="1" ht="15" x14ac:dyDescent="0.25">
      <c r="A112" s="85" t="s">
        <v>142</v>
      </c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28"/>
      <c r="M112" s="28"/>
      <c r="N112" s="28"/>
      <c r="O112" s="28"/>
      <c r="AC112" s="43"/>
      <c r="AD112" s="2" t="s">
        <v>142</v>
      </c>
    </row>
    <row r="113" spans="1:30" customFormat="1" ht="15" x14ac:dyDescent="0.25">
      <c r="A113" s="85" t="s">
        <v>143</v>
      </c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28"/>
      <c r="M113" s="28"/>
      <c r="N113" s="28"/>
      <c r="O113" s="28"/>
      <c r="AC113" s="43"/>
      <c r="AD113" s="2" t="s">
        <v>143</v>
      </c>
    </row>
    <row r="114" spans="1:30" customFormat="1" ht="15" x14ac:dyDescent="0.25">
      <c r="A114" s="85" t="s">
        <v>144</v>
      </c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26">
        <v>1953.71</v>
      </c>
      <c r="M114" s="26">
        <v>1953.71</v>
      </c>
      <c r="N114" s="28"/>
      <c r="O114" s="28"/>
      <c r="AC114" s="43"/>
      <c r="AD114" s="2" t="s">
        <v>144</v>
      </c>
    </row>
    <row r="115" spans="1:30" customFormat="1" ht="15" x14ac:dyDescent="0.25">
      <c r="A115" s="85" t="s">
        <v>145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26">
        <v>1836.49</v>
      </c>
      <c r="M115" s="28"/>
      <c r="N115" s="28"/>
      <c r="O115" s="28"/>
      <c r="AC115" s="43"/>
      <c r="AD115" s="2" t="s">
        <v>145</v>
      </c>
    </row>
    <row r="116" spans="1:30" customFormat="1" ht="15" x14ac:dyDescent="0.25">
      <c r="A116" s="85" t="s">
        <v>146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27">
        <v>846.93</v>
      </c>
      <c r="M116" s="28"/>
      <c r="N116" s="28"/>
      <c r="O116" s="28"/>
      <c r="AC116" s="43"/>
      <c r="AD116" s="2" t="s">
        <v>146</v>
      </c>
    </row>
    <row r="117" spans="1:30" customFormat="1" ht="15" x14ac:dyDescent="0.25">
      <c r="A117" s="85" t="s">
        <v>147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26">
        <v>4637.13</v>
      </c>
      <c r="M117" s="28"/>
      <c r="N117" s="28"/>
      <c r="O117" s="28"/>
      <c r="AC117" s="43"/>
      <c r="AD117" s="2" t="s">
        <v>147</v>
      </c>
    </row>
    <row r="118" spans="1:30" customFormat="1" ht="15" x14ac:dyDescent="0.25">
      <c r="A118" s="85" t="s">
        <v>148</v>
      </c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28"/>
      <c r="M118" s="28"/>
      <c r="N118" s="28"/>
      <c r="O118" s="28"/>
      <c r="AC118" s="43"/>
      <c r="AD118" s="2" t="s">
        <v>148</v>
      </c>
    </row>
    <row r="119" spans="1:30" customFormat="1" ht="15" x14ac:dyDescent="0.25">
      <c r="A119" s="85" t="s">
        <v>149</v>
      </c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27">
        <v>7.14</v>
      </c>
      <c r="M119" s="27">
        <v>2.2200000000000002</v>
      </c>
      <c r="N119" s="28"/>
      <c r="O119" s="28"/>
      <c r="AC119" s="43"/>
      <c r="AD119" s="2" t="s">
        <v>149</v>
      </c>
    </row>
    <row r="120" spans="1:30" customFormat="1" ht="68.25" x14ac:dyDescent="0.25">
      <c r="A120" s="85" t="s">
        <v>150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27">
        <v>7.47</v>
      </c>
      <c r="M120" s="27">
        <v>2.5499999999999998</v>
      </c>
      <c r="N120" s="28"/>
      <c r="O120" s="28"/>
      <c r="AC120" s="43"/>
      <c r="AD120" s="2" t="s">
        <v>150</v>
      </c>
    </row>
    <row r="121" spans="1:30" customFormat="1" ht="15" x14ac:dyDescent="0.25">
      <c r="A121" s="85" t="s">
        <v>151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27">
        <v>2.35</v>
      </c>
      <c r="M121" s="28"/>
      <c r="N121" s="28"/>
      <c r="O121" s="28"/>
      <c r="AC121" s="43"/>
      <c r="AD121" s="2" t="s">
        <v>151</v>
      </c>
    </row>
    <row r="122" spans="1:30" customFormat="1" ht="15" x14ac:dyDescent="0.25">
      <c r="A122" s="85" t="s">
        <v>152</v>
      </c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27">
        <v>1.1200000000000001</v>
      </c>
      <c r="M122" s="28"/>
      <c r="N122" s="28"/>
      <c r="O122" s="28"/>
      <c r="AC122" s="43"/>
      <c r="AD122" s="2" t="s">
        <v>152</v>
      </c>
    </row>
    <row r="123" spans="1:30" customFormat="1" ht="15" x14ac:dyDescent="0.25">
      <c r="A123" s="85" t="s">
        <v>147</v>
      </c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27">
        <v>10.94</v>
      </c>
      <c r="M123" s="28"/>
      <c r="N123" s="28"/>
      <c r="O123" s="28"/>
      <c r="AC123" s="43"/>
      <c r="AD123" s="2" t="s">
        <v>147</v>
      </c>
    </row>
    <row r="124" spans="1:30" customFormat="1" ht="12" customHeight="1" x14ac:dyDescent="0.25">
      <c r="A124" s="85" t="s">
        <v>153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28"/>
      <c r="M124" s="28"/>
      <c r="N124" s="28"/>
      <c r="O124" s="28"/>
      <c r="AC124" s="43"/>
      <c r="AD124" s="2" t="s">
        <v>153</v>
      </c>
    </row>
    <row r="125" spans="1:30" customFormat="1" ht="15" x14ac:dyDescent="0.25">
      <c r="A125" s="85" t="s">
        <v>154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26">
        <v>1081.93</v>
      </c>
      <c r="M125" s="27">
        <v>709.61</v>
      </c>
      <c r="N125" s="27">
        <v>372.32</v>
      </c>
      <c r="O125" s="28"/>
      <c r="AC125" s="43"/>
      <c r="AD125" s="2" t="s">
        <v>154</v>
      </c>
    </row>
    <row r="126" spans="1:30" customFormat="1" ht="68.25" x14ac:dyDescent="0.25">
      <c r="A126" s="85" t="s">
        <v>150</v>
      </c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26">
        <v>1244.22</v>
      </c>
      <c r="M126" s="27">
        <v>816.05</v>
      </c>
      <c r="N126" s="27">
        <v>428.17</v>
      </c>
      <c r="O126" s="28"/>
      <c r="AC126" s="43"/>
      <c r="AD126" s="2" t="s">
        <v>150</v>
      </c>
    </row>
    <row r="127" spans="1:30" customFormat="1" ht="15" x14ac:dyDescent="0.25">
      <c r="A127" s="85" t="s">
        <v>155</v>
      </c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27">
        <v>840.53</v>
      </c>
      <c r="M127" s="28"/>
      <c r="N127" s="28"/>
      <c r="O127" s="28"/>
      <c r="AC127" s="43"/>
      <c r="AD127" s="2" t="s">
        <v>155</v>
      </c>
    </row>
    <row r="128" spans="1:30" customFormat="1" ht="15" x14ac:dyDescent="0.25">
      <c r="A128" s="85" t="s">
        <v>156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27">
        <v>481.47</v>
      </c>
      <c r="M128" s="28"/>
      <c r="N128" s="28"/>
      <c r="O128" s="28"/>
      <c r="AC128" s="43"/>
      <c r="AD128" s="2" t="s">
        <v>156</v>
      </c>
    </row>
    <row r="129" spans="1:30" customFormat="1" ht="15" x14ac:dyDescent="0.25">
      <c r="A129" s="85" t="s">
        <v>147</v>
      </c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26">
        <v>2566.2199999999998</v>
      </c>
      <c r="M129" s="28"/>
      <c r="N129" s="28"/>
      <c r="O129" s="28"/>
      <c r="AC129" s="43"/>
      <c r="AD129" s="2" t="s">
        <v>147</v>
      </c>
    </row>
    <row r="130" spans="1:30" customFormat="1" ht="15" x14ac:dyDescent="0.25">
      <c r="A130" s="85" t="s">
        <v>157</v>
      </c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28"/>
      <c r="M130" s="28"/>
      <c r="N130" s="28"/>
      <c r="O130" s="28"/>
      <c r="AC130" s="43"/>
      <c r="AD130" s="2" t="s">
        <v>157</v>
      </c>
    </row>
    <row r="131" spans="1:30" customFormat="1" ht="15" x14ac:dyDescent="0.25">
      <c r="A131" s="85" t="s">
        <v>158</v>
      </c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27">
        <v>381.2</v>
      </c>
      <c r="M131" s="28"/>
      <c r="N131" s="28"/>
      <c r="O131" s="28"/>
      <c r="AC131" s="43"/>
      <c r="AD131" s="2" t="s">
        <v>158</v>
      </c>
    </row>
    <row r="132" spans="1:30" customFormat="1" ht="68.25" x14ac:dyDescent="0.25">
      <c r="A132" s="85" t="s">
        <v>150</v>
      </c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27">
        <v>381.2</v>
      </c>
      <c r="M132" s="28"/>
      <c r="N132" s="28"/>
      <c r="O132" s="28"/>
      <c r="AC132" s="43"/>
      <c r="AD132" s="2" t="s">
        <v>150</v>
      </c>
    </row>
    <row r="133" spans="1:30" customFormat="1" ht="15" x14ac:dyDescent="0.25">
      <c r="A133" s="85" t="s">
        <v>159</v>
      </c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28"/>
      <c r="M133" s="28"/>
      <c r="N133" s="28"/>
      <c r="O133" s="28"/>
      <c r="AC133" s="43"/>
      <c r="AD133" s="2" t="s">
        <v>159</v>
      </c>
    </row>
    <row r="134" spans="1:30" customFormat="1" ht="15" x14ac:dyDescent="0.25">
      <c r="A134" s="85" t="s">
        <v>160</v>
      </c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28"/>
      <c r="M134" s="28"/>
      <c r="N134" s="28"/>
      <c r="O134" s="28"/>
      <c r="AC134" s="43"/>
      <c r="AD134" s="2" t="s">
        <v>160</v>
      </c>
    </row>
    <row r="135" spans="1:30" customFormat="1" ht="15" x14ac:dyDescent="0.25">
      <c r="A135" s="85" t="s">
        <v>147</v>
      </c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27">
        <v>381.2</v>
      </c>
      <c r="M135" s="28"/>
      <c r="N135" s="28"/>
      <c r="O135" s="28"/>
      <c r="AC135" s="43"/>
      <c r="AD135" s="2" t="s">
        <v>147</v>
      </c>
    </row>
    <row r="136" spans="1:30" customFormat="1" ht="15" x14ac:dyDescent="0.25">
      <c r="A136" s="85" t="s">
        <v>161</v>
      </c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28"/>
      <c r="M136" s="28"/>
      <c r="N136" s="28"/>
      <c r="O136" s="28"/>
      <c r="AC136" s="43"/>
      <c r="AD136" s="2" t="s">
        <v>161</v>
      </c>
    </row>
    <row r="137" spans="1:30" customFormat="1" ht="15" x14ac:dyDescent="0.25">
      <c r="A137" s="85" t="s">
        <v>162</v>
      </c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27">
        <v>34.28</v>
      </c>
      <c r="M137" s="28"/>
      <c r="N137" s="27">
        <v>34.28</v>
      </c>
      <c r="O137" s="28"/>
      <c r="AC137" s="43"/>
      <c r="AD137" s="2" t="s">
        <v>162</v>
      </c>
    </row>
    <row r="138" spans="1:30" customFormat="1" ht="68.25" x14ac:dyDescent="0.25">
      <c r="A138" s="85" t="s">
        <v>150</v>
      </c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27">
        <v>39.42</v>
      </c>
      <c r="M138" s="28"/>
      <c r="N138" s="27">
        <v>39.42</v>
      </c>
      <c r="O138" s="28"/>
      <c r="AC138" s="43"/>
      <c r="AD138" s="2" t="s">
        <v>150</v>
      </c>
    </row>
    <row r="139" spans="1:30" customFormat="1" ht="15" x14ac:dyDescent="0.25">
      <c r="A139" s="85" t="s">
        <v>163</v>
      </c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26">
        <v>7634.91</v>
      </c>
      <c r="M139" s="28"/>
      <c r="N139" s="28"/>
      <c r="O139" s="28"/>
      <c r="AC139" s="43"/>
      <c r="AD139" s="2" t="s">
        <v>163</v>
      </c>
    </row>
    <row r="140" spans="1:30" customFormat="1" ht="15" x14ac:dyDescent="0.25">
      <c r="A140" s="85" t="s">
        <v>164</v>
      </c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28"/>
      <c r="M140" s="28"/>
      <c r="N140" s="28"/>
      <c r="O140" s="28"/>
      <c r="AC140" s="43"/>
      <c r="AD140" s="2" t="s">
        <v>164</v>
      </c>
    </row>
    <row r="141" spans="1:30" customFormat="1" ht="15" x14ac:dyDescent="0.25">
      <c r="A141" s="85" t="s">
        <v>165</v>
      </c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28"/>
      <c r="M141" s="28"/>
      <c r="N141" s="28"/>
      <c r="O141" s="28"/>
      <c r="AC141" s="43"/>
      <c r="AD141" s="2" t="s">
        <v>165</v>
      </c>
    </row>
    <row r="142" spans="1:30" customFormat="1" ht="15" x14ac:dyDescent="0.25">
      <c r="A142" s="85" t="s">
        <v>166</v>
      </c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26">
        <v>25522.31</v>
      </c>
      <c r="M142" s="26">
        <v>19285.82</v>
      </c>
      <c r="N142" s="26">
        <v>2843.56</v>
      </c>
      <c r="O142" s="27">
        <v>339.57</v>
      </c>
      <c r="AC142" s="43"/>
      <c r="AD142" s="2" t="s">
        <v>166</v>
      </c>
    </row>
    <row r="143" spans="1:30" customFormat="1" ht="68.25" x14ac:dyDescent="0.25">
      <c r="A143" s="85" t="s">
        <v>150</v>
      </c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26">
        <v>28841.71</v>
      </c>
      <c r="M143" s="26">
        <v>22178.69</v>
      </c>
      <c r="N143" s="26">
        <v>3270.09</v>
      </c>
      <c r="O143" s="27">
        <v>390.51</v>
      </c>
      <c r="AC143" s="43"/>
      <c r="AD143" s="2" t="s">
        <v>150</v>
      </c>
    </row>
    <row r="144" spans="1:30" customFormat="1" ht="15" x14ac:dyDescent="0.25">
      <c r="A144" s="85" t="s">
        <v>167</v>
      </c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26">
        <v>20312.28</v>
      </c>
      <c r="M144" s="28"/>
      <c r="N144" s="28"/>
      <c r="O144" s="28"/>
      <c r="AC144" s="43"/>
      <c r="AD144" s="2" t="s">
        <v>167</v>
      </c>
    </row>
    <row r="145" spans="1:30" customFormat="1" ht="15" x14ac:dyDescent="0.25">
      <c r="A145" s="85" t="s">
        <v>168</v>
      </c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26">
        <v>10381.83</v>
      </c>
      <c r="M145" s="28"/>
      <c r="N145" s="28"/>
      <c r="O145" s="28"/>
      <c r="AC145" s="43"/>
      <c r="AD145" s="2" t="s">
        <v>168</v>
      </c>
    </row>
    <row r="146" spans="1:30" customFormat="1" ht="15" x14ac:dyDescent="0.25">
      <c r="A146" s="85" t="s">
        <v>147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26">
        <v>59535.82</v>
      </c>
      <c r="M146" s="28"/>
      <c r="N146" s="28"/>
      <c r="O146" s="28"/>
      <c r="AC146" s="43"/>
      <c r="AD146" s="2" t="s">
        <v>147</v>
      </c>
    </row>
    <row r="147" spans="1:30" customFormat="1" ht="15" x14ac:dyDescent="0.25">
      <c r="A147" s="85" t="s">
        <v>169</v>
      </c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28"/>
      <c r="M147" s="28"/>
      <c r="N147" s="28"/>
      <c r="O147" s="28"/>
      <c r="AC147" s="43"/>
      <c r="AD147" s="2" t="s">
        <v>169</v>
      </c>
    </row>
    <row r="148" spans="1:30" customFormat="1" ht="15" x14ac:dyDescent="0.25">
      <c r="A148" s="85" t="s">
        <v>170</v>
      </c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26">
        <v>4681.2299999999996</v>
      </c>
      <c r="M148" s="26">
        <v>2492.8200000000002</v>
      </c>
      <c r="N148" s="26">
        <v>1731.6</v>
      </c>
      <c r="O148" s="27">
        <v>340.44</v>
      </c>
      <c r="AC148" s="43"/>
      <c r="AD148" s="2" t="s">
        <v>170</v>
      </c>
    </row>
    <row r="149" spans="1:30" customFormat="1" ht="68.25" x14ac:dyDescent="0.25">
      <c r="A149" s="85" t="s">
        <v>150</v>
      </c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26">
        <v>5314.89</v>
      </c>
      <c r="M149" s="26">
        <v>2866.74</v>
      </c>
      <c r="N149" s="26">
        <v>1991.34</v>
      </c>
      <c r="O149" s="27">
        <v>391.51</v>
      </c>
      <c r="AC149" s="43"/>
      <c r="AD149" s="2" t="s">
        <v>150</v>
      </c>
    </row>
    <row r="150" spans="1:30" customFormat="1" ht="23.25" x14ac:dyDescent="0.25">
      <c r="A150" s="85" t="s">
        <v>171</v>
      </c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28"/>
      <c r="M150" s="28"/>
      <c r="N150" s="28"/>
      <c r="O150" s="28"/>
      <c r="AC150" s="43"/>
      <c r="AD150" s="2" t="s">
        <v>171</v>
      </c>
    </row>
    <row r="151" spans="1:30" customFormat="1" ht="15" x14ac:dyDescent="0.25">
      <c r="A151" s="85" t="s">
        <v>172</v>
      </c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27">
        <v>19.48</v>
      </c>
      <c r="M151" s="27">
        <v>18.53</v>
      </c>
      <c r="N151" s="27">
        <v>0.57999999999999996</v>
      </c>
      <c r="O151" s="27">
        <v>0.08</v>
      </c>
      <c r="AC151" s="43"/>
      <c r="AD151" s="2" t="s">
        <v>172</v>
      </c>
    </row>
    <row r="152" spans="1:30" customFormat="1" ht="68.25" x14ac:dyDescent="0.25">
      <c r="A152" s="85" t="s">
        <v>150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27">
        <v>22.35</v>
      </c>
      <c r="M152" s="27">
        <v>21.31</v>
      </c>
      <c r="N152" s="27">
        <v>0.67</v>
      </c>
      <c r="O152" s="27">
        <v>0.09</v>
      </c>
      <c r="AC152" s="43"/>
      <c r="AD152" s="2" t="s">
        <v>150</v>
      </c>
    </row>
    <row r="153" spans="1:30" customFormat="1" ht="15" x14ac:dyDescent="0.25">
      <c r="A153" s="85" t="s">
        <v>173</v>
      </c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27">
        <v>19.05</v>
      </c>
      <c r="M153" s="28"/>
      <c r="N153" s="28"/>
      <c r="O153" s="28"/>
      <c r="AC153" s="43"/>
      <c r="AD153" s="2" t="s">
        <v>173</v>
      </c>
    </row>
    <row r="154" spans="1:30" customFormat="1" ht="15" x14ac:dyDescent="0.25">
      <c r="A154" s="85" t="s">
        <v>174</v>
      </c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27">
        <v>9.42</v>
      </c>
      <c r="M154" s="28"/>
      <c r="N154" s="28"/>
      <c r="O154" s="28"/>
      <c r="AC154" s="43"/>
      <c r="AD154" s="2" t="s">
        <v>174</v>
      </c>
    </row>
    <row r="155" spans="1:30" customFormat="1" ht="15" x14ac:dyDescent="0.25">
      <c r="A155" s="85" t="s">
        <v>147</v>
      </c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27">
        <v>50.82</v>
      </c>
      <c r="M155" s="28"/>
      <c r="N155" s="28"/>
      <c r="O155" s="28"/>
      <c r="AC155" s="43"/>
      <c r="AD155" s="2" t="s">
        <v>147</v>
      </c>
    </row>
    <row r="156" spans="1:30" customFormat="1" ht="15" x14ac:dyDescent="0.25">
      <c r="A156" s="85" t="s">
        <v>163</v>
      </c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26">
        <v>64901.53</v>
      </c>
      <c r="M156" s="28"/>
      <c r="N156" s="28"/>
      <c r="O156" s="28"/>
      <c r="AC156" s="43"/>
      <c r="AD156" s="2" t="s">
        <v>163</v>
      </c>
    </row>
    <row r="157" spans="1:30" customFormat="1" ht="15" x14ac:dyDescent="0.25">
      <c r="A157" s="85" t="s">
        <v>175</v>
      </c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26">
        <v>72536.44</v>
      </c>
      <c r="M157" s="28"/>
      <c r="N157" s="28"/>
      <c r="O157" s="28"/>
      <c r="AC157" s="43"/>
      <c r="AD157" s="2" t="s">
        <v>175</v>
      </c>
    </row>
    <row r="158" spans="1:30" customFormat="1" ht="15" x14ac:dyDescent="0.25">
      <c r="A158" s="85" t="s">
        <v>176</v>
      </c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28"/>
      <c r="M158" s="28"/>
      <c r="N158" s="28"/>
      <c r="O158" s="28"/>
      <c r="AC158" s="43"/>
      <c r="AD158" s="2" t="s">
        <v>176</v>
      </c>
    </row>
    <row r="159" spans="1:30" customFormat="1" ht="15" x14ac:dyDescent="0.25">
      <c r="A159" s="85" t="s">
        <v>177</v>
      </c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26">
        <v>4236.2299999999996</v>
      </c>
      <c r="M159" s="28"/>
      <c r="N159" s="28"/>
      <c r="O159" s="28"/>
      <c r="AC159" s="43"/>
      <c r="AD159" s="2" t="s">
        <v>177</v>
      </c>
    </row>
    <row r="160" spans="1:30" customFormat="1" ht="15" x14ac:dyDescent="0.25">
      <c r="A160" s="85" t="s">
        <v>178</v>
      </c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26">
        <v>5729.69</v>
      </c>
      <c r="M160" s="28"/>
      <c r="N160" s="28"/>
      <c r="O160" s="28"/>
      <c r="AC160" s="43"/>
      <c r="AD160" s="2" t="s">
        <v>178</v>
      </c>
    </row>
    <row r="161" spans="1:31" customFormat="1" ht="15" x14ac:dyDescent="0.25">
      <c r="A161" s="85" t="s">
        <v>179</v>
      </c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26">
        <v>28621.16</v>
      </c>
      <c r="M161" s="28"/>
      <c r="N161" s="28"/>
      <c r="O161" s="28"/>
      <c r="AC161" s="43"/>
      <c r="AD161" s="2" t="s">
        <v>179</v>
      </c>
    </row>
    <row r="162" spans="1:31" customFormat="1" ht="15" x14ac:dyDescent="0.25">
      <c r="A162" s="85" t="s">
        <v>180</v>
      </c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26">
        <v>23010.7</v>
      </c>
      <c r="M162" s="28"/>
      <c r="N162" s="28"/>
      <c r="O162" s="28"/>
      <c r="AC162" s="43"/>
      <c r="AD162" s="2" t="s">
        <v>180</v>
      </c>
    </row>
    <row r="163" spans="1:31" customFormat="1" ht="15" x14ac:dyDescent="0.25">
      <c r="A163" s="85" t="s">
        <v>181</v>
      </c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26">
        <v>11720.77</v>
      </c>
      <c r="M163" s="28"/>
      <c r="N163" s="28"/>
      <c r="O163" s="28"/>
      <c r="AC163" s="43"/>
      <c r="AD163" s="2" t="s">
        <v>181</v>
      </c>
    </row>
    <row r="164" spans="1:31" customFormat="1" ht="15" x14ac:dyDescent="0.25">
      <c r="A164" s="82" t="s">
        <v>182</v>
      </c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41">
        <v>72536.44</v>
      </c>
      <c r="M164" s="44"/>
      <c r="N164" s="44"/>
      <c r="O164" s="28"/>
      <c r="AC164" s="43"/>
      <c r="AE164" s="43" t="s">
        <v>182</v>
      </c>
    </row>
    <row r="165" spans="1:31" s="8" customFormat="1" ht="15" x14ac:dyDescent="0.25">
      <c r="A165" s="88" t="s">
        <v>183</v>
      </c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/>
      <c r="Q165"/>
      <c r="R165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 s="8" customFormat="1" ht="15" x14ac:dyDescent="0.25">
      <c r="A166" s="86" t="s">
        <v>184</v>
      </c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/>
      <c r="Q166"/>
      <c r="R166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 s="8" customFormat="1" ht="15" x14ac:dyDescent="0.25">
      <c r="A167" s="88" t="s">
        <v>185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/>
      <c r="Q167"/>
      <c r="R16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 s="8" customFormat="1" ht="15" x14ac:dyDescent="0.25">
      <c r="A168" s="86" t="s">
        <v>184</v>
      </c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/>
      <c r="Q168"/>
      <c r="R168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:31" s="8" customFormat="1" ht="15" x14ac:dyDescent="0.25">
      <c r="A169" s="5"/>
      <c r="B169" s="5"/>
      <c r="C169" s="5"/>
      <c r="D169" s="5"/>
      <c r="E169" s="5"/>
      <c r="F169" s="5"/>
      <c r="G169" s="5"/>
      <c r="H169" s="48"/>
      <c r="I169" s="49"/>
      <c r="J169" s="49"/>
      <c r="K169" s="49"/>
      <c r="L169" s="5"/>
      <c r="M169" s="5"/>
      <c r="N169" s="5"/>
      <c r="O169" s="5"/>
      <c r="P169"/>
      <c r="Q169"/>
      <c r="R169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:31" customFormat="1" ht="15" x14ac:dyDescent="0.25">
      <c r="A170" s="4"/>
      <c r="B170" s="4"/>
      <c r="C170" s="4"/>
      <c r="D170" s="4"/>
      <c r="E170" s="4"/>
      <c r="F170" s="4"/>
      <c r="G170" s="4"/>
      <c r="H170" s="5"/>
      <c r="I170" s="87"/>
      <c r="J170" s="87"/>
      <c r="K170" s="87"/>
      <c r="L170" s="4"/>
      <c r="M170" s="4"/>
      <c r="N170" s="4"/>
      <c r="O170" s="4"/>
    </row>
  </sheetData>
  <mergeCells count="154">
    <mergeCell ref="A168:O168"/>
    <mergeCell ref="I170:K170"/>
    <mergeCell ref="A163:K163"/>
    <mergeCell ref="A164:K164"/>
    <mergeCell ref="A165:O165"/>
    <mergeCell ref="A166:O166"/>
    <mergeCell ref="A167:O167"/>
    <mergeCell ref="A158:K158"/>
    <mergeCell ref="A159:K159"/>
    <mergeCell ref="A160:K160"/>
    <mergeCell ref="A161:K161"/>
    <mergeCell ref="A162:K162"/>
    <mergeCell ref="A153:K153"/>
    <mergeCell ref="A154:K154"/>
    <mergeCell ref="A155:K155"/>
    <mergeCell ref="A156:K156"/>
    <mergeCell ref="A157:K157"/>
    <mergeCell ref="A148:K148"/>
    <mergeCell ref="A149:K149"/>
    <mergeCell ref="A150:K150"/>
    <mergeCell ref="A151:K151"/>
    <mergeCell ref="A152:K152"/>
    <mergeCell ref="A143:K143"/>
    <mergeCell ref="A144:K144"/>
    <mergeCell ref="A145:K145"/>
    <mergeCell ref="A146:K146"/>
    <mergeCell ref="A147:K147"/>
    <mergeCell ref="A138:K138"/>
    <mergeCell ref="A139:K139"/>
    <mergeCell ref="A140:K140"/>
    <mergeCell ref="A141:K141"/>
    <mergeCell ref="A142:K142"/>
    <mergeCell ref="A133:K133"/>
    <mergeCell ref="A134:K134"/>
    <mergeCell ref="A135:K135"/>
    <mergeCell ref="A136:K136"/>
    <mergeCell ref="A137:K137"/>
    <mergeCell ref="A128:K128"/>
    <mergeCell ref="A129:K129"/>
    <mergeCell ref="A130:K130"/>
    <mergeCell ref="A131:K131"/>
    <mergeCell ref="A132:K132"/>
    <mergeCell ref="A123:K123"/>
    <mergeCell ref="A124:K124"/>
    <mergeCell ref="A125:K125"/>
    <mergeCell ref="A126:K126"/>
    <mergeCell ref="A127:K127"/>
    <mergeCell ref="A118:K118"/>
    <mergeCell ref="A119:K119"/>
    <mergeCell ref="A120:K120"/>
    <mergeCell ref="A121:K121"/>
    <mergeCell ref="A122:K122"/>
    <mergeCell ref="A113:K113"/>
    <mergeCell ref="A114:K114"/>
    <mergeCell ref="A115:K115"/>
    <mergeCell ref="A116:K116"/>
    <mergeCell ref="A117:K117"/>
    <mergeCell ref="A108:K108"/>
    <mergeCell ref="A109:K109"/>
    <mergeCell ref="A110:K110"/>
    <mergeCell ref="A111:K111"/>
    <mergeCell ref="A112:K112"/>
    <mergeCell ref="A103:K103"/>
    <mergeCell ref="A104:K104"/>
    <mergeCell ref="A105:K105"/>
    <mergeCell ref="A106:K106"/>
    <mergeCell ref="A107:K107"/>
    <mergeCell ref="A98:K98"/>
    <mergeCell ref="A99:K99"/>
    <mergeCell ref="A100:K100"/>
    <mergeCell ref="A101:K101"/>
    <mergeCell ref="A102:K102"/>
    <mergeCell ref="A93:K93"/>
    <mergeCell ref="A94:K94"/>
    <mergeCell ref="A95:K95"/>
    <mergeCell ref="A96:K96"/>
    <mergeCell ref="A97:K97"/>
    <mergeCell ref="C88:E88"/>
    <mergeCell ref="A89:K89"/>
    <mergeCell ref="A90:K90"/>
    <mergeCell ref="A91:K91"/>
    <mergeCell ref="A92:K92"/>
    <mergeCell ref="C81:O81"/>
    <mergeCell ref="A84:O84"/>
    <mergeCell ref="C85:E85"/>
    <mergeCell ref="C86:E86"/>
    <mergeCell ref="A87:O87"/>
    <mergeCell ref="A76:K76"/>
    <mergeCell ref="A77:O77"/>
    <mergeCell ref="A78:O78"/>
    <mergeCell ref="A79:O79"/>
    <mergeCell ref="C80:E80"/>
    <mergeCell ref="C69:O69"/>
    <mergeCell ref="A72:K72"/>
    <mergeCell ref="A73:K73"/>
    <mergeCell ref="A74:K74"/>
    <mergeCell ref="A75:K75"/>
    <mergeCell ref="A60:O60"/>
    <mergeCell ref="C61:E61"/>
    <mergeCell ref="C62:O62"/>
    <mergeCell ref="C65:E65"/>
    <mergeCell ref="C68:E68"/>
    <mergeCell ref="C53:O53"/>
    <mergeCell ref="A56:K56"/>
    <mergeCell ref="A57:K57"/>
    <mergeCell ref="A58:K58"/>
    <mergeCell ref="A59:K59"/>
    <mergeCell ref="A48:K48"/>
    <mergeCell ref="A49:K49"/>
    <mergeCell ref="A50:K50"/>
    <mergeCell ref="A51:O51"/>
    <mergeCell ref="C52:E52"/>
    <mergeCell ref="C41:E41"/>
    <mergeCell ref="C42:O42"/>
    <mergeCell ref="C43:O43"/>
    <mergeCell ref="A46:K46"/>
    <mergeCell ref="A47:K47"/>
    <mergeCell ref="C36:E36"/>
    <mergeCell ref="C37:E37"/>
    <mergeCell ref="C38:E38"/>
    <mergeCell ref="C39:E39"/>
    <mergeCell ref="A40:O40"/>
    <mergeCell ref="C29:O29"/>
    <mergeCell ref="C30:O30"/>
    <mergeCell ref="A33:O33"/>
    <mergeCell ref="C34:E34"/>
    <mergeCell ref="C35:E35"/>
    <mergeCell ref="A24:O24"/>
    <mergeCell ref="C25:E25"/>
    <mergeCell ref="C26:O26"/>
    <mergeCell ref="C27:O27"/>
    <mergeCell ref="C28:E28"/>
    <mergeCell ref="A1:O1"/>
    <mergeCell ref="A2:O2"/>
    <mergeCell ref="A3:O3"/>
    <mergeCell ref="C17:E17"/>
    <mergeCell ref="A18:O18"/>
    <mergeCell ref="A19:O19"/>
    <mergeCell ref="C20:E20"/>
    <mergeCell ref="C23:E23"/>
    <mergeCell ref="A4:O4"/>
    <mergeCell ref="C5:G5"/>
    <mergeCell ref="F12:O12"/>
    <mergeCell ref="A14:A16"/>
    <mergeCell ref="B14:B16"/>
    <mergeCell ref="C14:E16"/>
    <mergeCell ref="F14:F16"/>
    <mergeCell ref="G14:G16"/>
    <mergeCell ref="H14:K14"/>
    <mergeCell ref="L14:O14"/>
    <mergeCell ref="H15:H16"/>
    <mergeCell ref="I15:K15"/>
    <mergeCell ref="L15:L16"/>
    <mergeCell ref="M15:O15"/>
  </mergeCells>
  <printOptions horizontalCentered="1"/>
  <pageMargins left="0.39370077848434398" right="0.39370077848434398" top="0.78740155696868896" bottom="0.74803149700164795" header="0.118110239505768" footer="0.118110239505768"/>
  <pageSetup paperSize="9" scale="82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opLeftCell="A7" workbookViewId="0">
      <selection activeCell="V5" sqref="V5"/>
    </sheetView>
  </sheetViews>
  <sheetFormatPr defaultColWidth="9.140625" defaultRowHeight="11.25" x14ac:dyDescent="0.2"/>
  <cols>
    <col min="1" max="1" width="6.140625" style="1" customWidth="1"/>
    <col min="2" max="2" width="20.85546875" style="1" customWidth="1"/>
    <col min="3" max="3" width="49.425781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62" t="s">
        <v>235</v>
      </c>
    </row>
    <row r="2" spans="1:21" customFormat="1" ht="18" x14ac:dyDescent="0.25">
      <c r="C2" s="61"/>
    </row>
    <row r="3" spans="1:21" customFormat="1" ht="18" x14ac:dyDescent="0.25">
      <c r="A3" s="61"/>
      <c r="B3" s="60" t="s">
        <v>234</v>
      </c>
      <c r="C3" s="64"/>
      <c r="D3" s="64"/>
      <c r="E3" s="64"/>
      <c r="Q3" s="59" t="s">
        <v>0</v>
      </c>
    </row>
    <row r="4" spans="1:21" customFormat="1" ht="15" x14ac:dyDescent="0.25">
      <c r="B4" s="60" t="s">
        <v>233</v>
      </c>
      <c r="C4" s="64"/>
      <c r="D4" s="64"/>
      <c r="E4" s="64"/>
      <c r="R4" s="59" t="s">
        <v>0</v>
      </c>
    </row>
    <row r="5" spans="1:21" customFormat="1" ht="15" x14ac:dyDescent="0.25">
      <c r="B5" s="60" t="s">
        <v>232</v>
      </c>
      <c r="C5" s="64" t="s">
        <v>231</v>
      </c>
      <c r="D5" s="64"/>
      <c r="E5" s="64"/>
      <c r="S5" s="59" t="s">
        <v>231</v>
      </c>
    </row>
    <row r="6" spans="1:21" customFormat="1" ht="15" x14ac:dyDescent="0.25">
      <c r="A6" s="18"/>
    </row>
    <row r="7" spans="1:21" customFormat="1" ht="15" x14ac:dyDescent="0.25">
      <c r="A7" s="58" t="s">
        <v>13</v>
      </c>
      <c r="B7" s="58" t="s">
        <v>230</v>
      </c>
      <c r="C7" s="58" t="s">
        <v>229</v>
      </c>
      <c r="D7" s="58" t="s">
        <v>228</v>
      </c>
      <c r="E7" s="58" t="s">
        <v>227</v>
      </c>
    </row>
    <row r="8" spans="1:21" customFormat="1" ht="15" x14ac:dyDescent="0.25">
      <c r="A8" s="57">
        <v>1</v>
      </c>
      <c r="B8" s="57">
        <v>2</v>
      </c>
      <c r="C8" s="57">
        <v>3</v>
      </c>
      <c r="D8" s="57">
        <v>4</v>
      </c>
      <c r="E8" s="57">
        <v>5</v>
      </c>
    </row>
    <row r="9" spans="1:21" customFormat="1" ht="15" x14ac:dyDescent="0.25">
      <c r="A9" s="65" t="s">
        <v>226</v>
      </c>
      <c r="B9" s="66"/>
      <c r="C9" s="66"/>
      <c r="D9" s="66"/>
      <c r="E9" s="67"/>
      <c r="T9" s="51" t="s">
        <v>226</v>
      </c>
    </row>
    <row r="10" spans="1:21" customFormat="1" ht="15" x14ac:dyDescent="0.25">
      <c r="A10" s="65" t="s">
        <v>225</v>
      </c>
      <c r="B10" s="66"/>
      <c r="C10" s="66"/>
      <c r="D10" s="66"/>
      <c r="E10" s="67"/>
      <c r="T10" s="51"/>
      <c r="U10" s="51" t="s">
        <v>225</v>
      </c>
    </row>
    <row r="11" spans="1:21" customFormat="1" ht="15" x14ac:dyDescent="0.25">
      <c r="A11" s="54">
        <f>IF(G11&lt;&gt;"",COUNTA(G$1:G11),"")</f>
        <v>1</v>
      </c>
      <c r="B11" s="56">
        <v>1</v>
      </c>
      <c r="C11" s="53" t="s">
        <v>224</v>
      </c>
      <c r="D11" s="52" t="s">
        <v>214</v>
      </c>
      <c r="E11" s="25">
        <v>3125</v>
      </c>
      <c r="G11" s="1" t="s">
        <v>190</v>
      </c>
      <c r="T11" s="51"/>
      <c r="U11" s="51"/>
    </row>
    <row r="12" spans="1:21" customFormat="1" ht="15" x14ac:dyDescent="0.25">
      <c r="A12" s="54">
        <f>IF(G12&lt;&gt;"",COUNTA(G$1:G12),"")</f>
        <v>2</v>
      </c>
      <c r="B12" s="50" t="s">
        <v>223</v>
      </c>
      <c r="C12" s="53" t="s">
        <v>222</v>
      </c>
      <c r="D12" s="52" t="s">
        <v>214</v>
      </c>
      <c r="E12" s="46">
        <v>0.31</v>
      </c>
      <c r="G12" s="1" t="s">
        <v>190</v>
      </c>
      <c r="T12" s="51"/>
      <c r="U12" s="51"/>
    </row>
    <row r="13" spans="1:21" customFormat="1" ht="15" x14ac:dyDescent="0.25">
      <c r="A13" s="54">
        <f>IF(G13&lt;&gt;"",COUNTA(G$1:G13),"")</f>
        <v>3</v>
      </c>
      <c r="B13" s="50" t="s">
        <v>221</v>
      </c>
      <c r="C13" s="53" t="s">
        <v>220</v>
      </c>
      <c r="D13" s="52" t="s">
        <v>214</v>
      </c>
      <c r="E13" s="46">
        <v>2.38</v>
      </c>
      <c r="G13" s="1" t="s">
        <v>190</v>
      </c>
      <c r="T13" s="51"/>
      <c r="U13" s="51"/>
    </row>
    <row r="14" spans="1:21" customFormat="1" ht="15" x14ac:dyDescent="0.25">
      <c r="A14" s="54">
        <f>IF(G14&lt;&gt;"",COUNTA(G$1:G14),"")</f>
        <v>4</v>
      </c>
      <c r="B14" s="50" t="s">
        <v>219</v>
      </c>
      <c r="C14" s="53" t="s">
        <v>218</v>
      </c>
      <c r="D14" s="52" t="s">
        <v>214</v>
      </c>
      <c r="E14" s="46">
        <v>312.31</v>
      </c>
      <c r="G14" s="1" t="s">
        <v>190</v>
      </c>
      <c r="T14" s="51"/>
      <c r="U14" s="51"/>
    </row>
    <row r="15" spans="1:21" customFormat="1" ht="15" x14ac:dyDescent="0.25">
      <c r="A15" s="54">
        <f>IF(G15&lt;&gt;"",COUNTA(G$1:G15),"")</f>
        <v>5</v>
      </c>
      <c r="B15" s="50" t="s">
        <v>217</v>
      </c>
      <c r="C15" s="53" t="s">
        <v>216</v>
      </c>
      <c r="D15" s="52" t="s">
        <v>214</v>
      </c>
      <c r="E15" s="45">
        <v>90.8</v>
      </c>
      <c r="G15" s="1" t="s">
        <v>190</v>
      </c>
      <c r="T15" s="51"/>
      <c r="U15" s="51"/>
    </row>
    <row r="16" spans="1:21" customFormat="1" ht="15" x14ac:dyDescent="0.25">
      <c r="A16" s="54">
        <f>IF(G16&lt;&gt;"",COUNTA(G$1:G16),"")</f>
        <v>6</v>
      </c>
      <c r="B16" s="56">
        <v>2</v>
      </c>
      <c r="C16" s="53" t="s">
        <v>215</v>
      </c>
      <c r="D16" s="52" t="s">
        <v>214</v>
      </c>
      <c r="E16" s="45">
        <v>0.2</v>
      </c>
      <c r="G16" s="1" t="s">
        <v>190</v>
      </c>
      <c r="T16" s="51"/>
      <c r="U16" s="51"/>
    </row>
    <row r="17" spans="1:21" customFormat="1" ht="15" x14ac:dyDescent="0.25">
      <c r="A17" s="65" t="s">
        <v>213</v>
      </c>
      <c r="B17" s="66"/>
      <c r="C17" s="66"/>
      <c r="D17" s="66"/>
      <c r="E17" s="67"/>
      <c r="T17" s="51"/>
      <c r="U17" s="51" t="s">
        <v>213</v>
      </c>
    </row>
    <row r="18" spans="1:21" customFormat="1" ht="15" x14ac:dyDescent="0.25">
      <c r="A18" s="54">
        <f>IF(G18&lt;&gt;"",COUNTA(G$1:G18),"")</f>
        <v>7</v>
      </c>
      <c r="B18" s="50" t="s">
        <v>212</v>
      </c>
      <c r="C18" s="53" t="s">
        <v>211</v>
      </c>
      <c r="D18" s="52" t="s">
        <v>200</v>
      </c>
      <c r="E18" s="46">
        <v>0.03</v>
      </c>
      <c r="G18" s="1" t="s">
        <v>190</v>
      </c>
      <c r="T18" s="51"/>
      <c r="U18" s="51"/>
    </row>
    <row r="19" spans="1:21" customFormat="1" ht="15" x14ac:dyDescent="0.25">
      <c r="A19" s="54">
        <f>IF(G19&lt;&gt;"",COUNTA(G$1:G19),"")</f>
        <v>8</v>
      </c>
      <c r="B19" s="50" t="s">
        <v>210</v>
      </c>
      <c r="C19" s="53" t="s">
        <v>209</v>
      </c>
      <c r="D19" s="52" t="s">
        <v>200</v>
      </c>
      <c r="E19" s="46">
        <v>0.08</v>
      </c>
      <c r="G19" s="1" t="s">
        <v>190</v>
      </c>
      <c r="T19" s="51"/>
      <c r="U19" s="51"/>
    </row>
    <row r="20" spans="1:21" customFormat="1" ht="15" x14ac:dyDescent="0.25">
      <c r="A20" s="54">
        <f>IF(G20&lt;&gt;"",COUNTA(G$1:G20),"")</f>
        <v>9</v>
      </c>
      <c r="B20" s="50" t="s">
        <v>208</v>
      </c>
      <c r="C20" s="53" t="s">
        <v>207</v>
      </c>
      <c r="D20" s="52" t="s">
        <v>200</v>
      </c>
      <c r="E20" s="46">
        <v>0.01</v>
      </c>
      <c r="G20" s="1" t="s">
        <v>190</v>
      </c>
      <c r="T20" s="51"/>
      <c r="U20" s="51"/>
    </row>
    <row r="21" spans="1:21" customFormat="1" ht="15" x14ac:dyDescent="0.25">
      <c r="A21" s="54">
        <f>IF(G21&lt;&gt;"",COUNTA(G$1:G21),"")</f>
        <v>10</v>
      </c>
      <c r="B21" s="50" t="s">
        <v>206</v>
      </c>
      <c r="C21" s="53" t="s">
        <v>205</v>
      </c>
      <c r="D21" s="52" t="s">
        <v>200</v>
      </c>
      <c r="E21" s="46">
        <v>5.56</v>
      </c>
      <c r="G21" s="1" t="s">
        <v>190</v>
      </c>
      <c r="T21" s="51"/>
      <c r="U21" s="51"/>
    </row>
    <row r="22" spans="1:21" customFormat="1" ht="15" x14ac:dyDescent="0.25">
      <c r="A22" s="54">
        <f>IF(G22&lt;&gt;"",COUNTA(G$1:G22),"")</f>
        <v>11</v>
      </c>
      <c r="B22" s="50" t="s">
        <v>204</v>
      </c>
      <c r="C22" s="53" t="s">
        <v>203</v>
      </c>
      <c r="D22" s="52" t="s">
        <v>200</v>
      </c>
      <c r="E22" s="46">
        <v>0.08</v>
      </c>
      <c r="G22" s="1" t="s">
        <v>190</v>
      </c>
      <c r="T22" s="51"/>
      <c r="U22" s="51"/>
    </row>
    <row r="23" spans="1:21" customFormat="1" ht="15" x14ac:dyDescent="0.25">
      <c r="A23" s="54">
        <f>IF(G23&lt;&gt;"",COUNTA(G$1:G23),"")</f>
        <v>12</v>
      </c>
      <c r="B23" s="50" t="s">
        <v>202</v>
      </c>
      <c r="C23" s="53" t="s">
        <v>201</v>
      </c>
      <c r="D23" s="52" t="s">
        <v>200</v>
      </c>
      <c r="E23" s="46">
        <v>78.849999999999994</v>
      </c>
      <c r="G23" s="1" t="s">
        <v>190</v>
      </c>
      <c r="T23" s="51"/>
      <c r="U23" s="51"/>
    </row>
    <row r="24" spans="1:21" customFormat="1" ht="15" x14ac:dyDescent="0.25">
      <c r="A24" s="65" t="s">
        <v>199</v>
      </c>
      <c r="B24" s="66"/>
      <c r="C24" s="66"/>
      <c r="D24" s="66"/>
      <c r="E24" s="67"/>
      <c r="T24" s="51"/>
      <c r="U24" s="51" t="s">
        <v>199</v>
      </c>
    </row>
    <row r="25" spans="1:21" customFormat="1" ht="15" x14ac:dyDescent="0.25">
      <c r="A25" s="54">
        <f>IF(G25&lt;&gt;"",COUNTA(G$1:G25),"")</f>
        <v>13</v>
      </c>
      <c r="B25" s="50" t="s">
        <v>198</v>
      </c>
      <c r="C25" s="53" t="s">
        <v>197</v>
      </c>
      <c r="D25" s="52" t="s">
        <v>196</v>
      </c>
      <c r="E25" s="46">
        <v>0.06</v>
      </c>
      <c r="G25" s="1" t="s">
        <v>190</v>
      </c>
      <c r="T25" s="51"/>
      <c r="U25" s="51"/>
    </row>
    <row r="26" spans="1:21" customFormat="1" ht="15" x14ac:dyDescent="0.25">
      <c r="A26" s="54">
        <f>IF(G26&lt;&gt;"",COUNTA(G$1:G26),"")</f>
        <v>14</v>
      </c>
      <c r="B26" s="50" t="s">
        <v>195</v>
      </c>
      <c r="C26" s="53" t="s">
        <v>194</v>
      </c>
      <c r="D26" s="52" t="s">
        <v>94</v>
      </c>
      <c r="E26" s="45">
        <v>0.4</v>
      </c>
      <c r="G26" s="1" t="s">
        <v>190</v>
      </c>
      <c r="T26" s="51"/>
      <c r="U26" s="51"/>
    </row>
    <row r="27" spans="1:21" customFormat="1" ht="22.5" x14ac:dyDescent="0.25">
      <c r="A27" s="54">
        <f>IF(G27&lt;&gt;"",COUNTA(G$1:G27),"")</f>
        <v>15</v>
      </c>
      <c r="B27" s="50" t="s">
        <v>193</v>
      </c>
      <c r="C27" s="53" t="s">
        <v>192</v>
      </c>
      <c r="D27" s="52" t="s">
        <v>191</v>
      </c>
      <c r="E27" s="55">
        <v>16.850709999999999</v>
      </c>
      <c r="G27" s="1" t="s">
        <v>190</v>
      </c>
      <c r="T27" s="51"/>
      <c r="U27" s="51"/>
    </row>
    <row r="28" spans="1:21" customFormat="1" ht="15" x14ac:dyDescent="0.25">
      <c r="A28" s="54">
        <f>IF(G28&lt;&gt;"",COUNTA(G$1:G28),"")</f>
        <v>16</v>
      </c>
      <c r="B28" s="50" t="s">
        <v>34</v>
      </c>
      <c r="C28" s="53" t="s">
        <v>51</v>
      </c>
      <c r="D28" s="52" t="s">
        <v>52</v>
      </c>
      <c r="E28" s="25">
        <v>2480</v>
      </c>
      <c r="G28" s="1" t="s">
        <v>190</v>
      </c>
      <c r="T28" s="51"/>
      <c r="U28" s="51"/>
    </row>
    <row r="29" spans="1:21" customFormat="1" ht="15" x14ac:dyDescent="0.25">
      <c r="A29" s="54">
        <f>IF(G29&lt;&gt;"",COUNTA(G$1:G29),"")</f>
        <v>17</v>
      </c>
      <c r="B29" s="50" t="s">
        <v>34</v>
      </c>
      <c r="C29" s="53" t="s">
        <v>54</v>
      </c>
      <c r="D29" s="52" t="s">
        <v>52</v>
      </c>
      <c r="E29" s="25">
        <v>2480</v>
      </c>
      <c r="G29" s="1" t="s">
        <v>190</v>
      </c>
      <c r="T29" s="51"/>
      <c r="U29" s="51"/>
    </row>
    <row r="30" spans="1:21" customFormat="1" ht="15" x14ac:dyDescent="0.25">
      <c r="A30" s="54">
        <f>IF(G30&lt;&gt;"",COUNTA(G$1:G30),"")</f>
        <v>18</v>
      </c>
      <c r="B30" s="50" t="s">
        <v>34</v>
      </c>
      <c r="C30" s="53" t="s">
        <v>59</v>
      </c>
      <c r="D30" s="52" t="s">
        <v>52</v>
      </c>
      <c r="E30" s="25">
        <v>400</v>
      </c>
      <c r="G30" s="1" t="s">
        <v>190</v>
      </c>
      <c r="T30" s="51"/>
      <c r="U30" s="51"/>
    </row>
    <row r="31" spans="1:21" customFormat="1" ht="15" x14ac:dyDescent="0.25">
      <c r="A31" s="54">
        <f>IF(G31&lt;&gt;"",COUNTA(G$1:G31),"")</f>
        <v>19</v>
      </c>
      <c r="B31" s="50" t="s">
        <v>34</v>
      </c>
      <c r="C31" s="53" t="s">
        <v>62</v>
      </c>
      <c r="D31" s="52" t="s">
        <v>30</v>
      </c>
      <c r="E31" s="25">
        <v>50</v>
      </c>
      <c r="G31" s="1" t="s">
        <v>190</v>
      </c>
      <c r="T31" s="51"/>
      <c r="U31" s="51"/>
    </row>
    <row r="32" spans="1:21" customFormat="1" ht="15" x14ac:dyDescent="0.25">
      <c r="A32" s="54">
        <f>IF(G32&lt;&gt;"",COUNTA(G$1:G32),"")</f>
        <v>20</v>
      </c>
      <c r="B32" s="50" t="s">
        <v>34</v>
      </c>
      <c r="C32" s="53" t="s">
        <v>35</v>
      </c>
      <c r="D32" s="52" t="s">
        <v>30</v>
      </c>
      <c r="E32" s="25">
        <v>4</v>
      </c>
      <c r="G32" s="1" t="s">
        <v>190</v>
      </c>
      <c r="T32" s="51"/>
      <c r="U32" s="51"/>
    </row>
    <row r="33" spans="1:21" customFormat="1" ht="15" x14ac:dyDescent="0.25">
      <c r="A33" s="54">
        <f>IF(G33&lt;&gt;"",COUNTA(G$1:G33),"")</f>
        <v>21</v>
      </c>
      <c r="B33" s="50" t="s">
        <v>34</v>
      </c>
      <c r="C33" s="53" t="s">
        <v>56</v>
      </c>
      <c r="D33" s="52" t="s">
        <v>57</v>
      </c>
      <c r="E33" s="25">
        <v>10</v>
      </c>
      <c r="G33" s="1" t="s">
        <v>190</v>
      </c>
      <c r="T33" s="51"/>
      <c r="U33" s="51"/>
    </row>
    <row r="34" spans="1:21" customFormat="1" ht="15" x14ac:dyDescent="0.25"/>
    <row r="35" spans="1:21" customFormat="1" ht="15" x14ac:dyDescent="0.25">
      <c r="A35" s="63" t="s">
        <v>189</v>
      </c>
      <c r="B35" s="63"/>
      <c r="C35" s="63"/>
      <c r="D35" s="63"/>
      <c r="E35" s="63"/>
    </row>
    <row r="36" spans="1:21" customFormat="1" ht="15" x14ac:dyDescent="0.25">
      <c r="A36" s="68" t="s">
        <v>184</v>
      </c>
      <c r="B36" s="68"/>
      <c r="C36" s="68"/>
      <c r="D36" s="68"/>
      <c r="E36" s="68"/>
    </row>
    <row r="37" spans="1:21" customFormat="1" ht="15" x14ac:dyDescent="0.25">
      <c r="A37" s="63" t="s">
        <v>188</v>
      </c>
      <c r="B37" s="63"/>
      <c r="C37" s="63"/>
      <c r="D37" s="63"/>
      <c r="E37" s="63"/>
    </row>
    <row r="38" spans="1:21" customFormat="1" ht="15" x14ac:dyDescent="0.25">
      <c r="A38" s="68" t="s">
        <v>184</v>
      </c>
      <c r="B38" s="68"/>
      <c r="C38" s="68"/>
      <c r="D38" s="68"/>
      <c r="E38" s="68"/>
    </row>
  </sheetData>
  <mergeCells count="11">
    <mergeCell ref="A38:E38"/>
    <mergeCell ref="A17:E17"/>
    <mergeCell ref="A24:E24"/>
    <mergeCell ref="A35:E35"/>
    <mergeCell ref="A36:E36"/>
    <mergeCell ref="A37:E37"/>
    <mergeCell ref="C3:E3"/>
    <mergeCell ref="C4:E4"/>
    <mergeCell ref="C5:E5"/>
    <mergeCell ref="A9:E9"/>
    <mergeCell ref="A10:E10"/>
  </mergeCells>
  <printOptions horizontalCentered="1"/>
  <pageMargins left="0.39370077848434398" right="0.23622047901153601" top="0.35433071851730302" bottom="0.31496062874794001" header="0.118110239505768" footer="0.118110239505768"/>
  <pageSetup paperSize="9" scale="96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45-20-24 Ремонт колонны поз.137</vt:lpstr>
      <vt:lpstr>45-20-24 Ремонт колонны поз (2</vt:lpstr>
      <vt:lpstr>'45-20-24 Ремонт колонны поз (2'!Заголовки_для_печати</vt:lpstr>
      <vt:lpstr>'45-20-24 Ремонт колонны поз.137'!Заголовки_для_печати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Собачкина Анастасия Александровна</dc:creator>
  <cp:lastModifiedBy>Собачкина Анастасия Александровна</cp:lastModifiedBy>
  <cp:lastPrinted>2024-08-08T08:09:36Z</cp:lastPrinted>
  <dcterms:created xsi:type="dcterms:W3CDTF">2020-09-30T08:50:27Z</dcterms:created>
  <dcterms:modified xsi:type="dcterms:W3CDTF">2024-08-08T11:30:24Z</dcterms:modified>
</cp:coreProperties>
</file>