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1735" windowHeight="12915"/>
  </bookViews>
  <sheets>
    <sheet name="17-31-24  Ремонт изоляции трубо" sheetId="1" r:id="rId1"/>
    <sheet name="Ведомость ресурсов" sheetId="2" r:id="rId2"/>
  </sheets>
  <definedNames>
    <definedName name="_xlnm.Print_Titles" localSheetId="0">'17-31-24  Ремонт изоляции трубо'!$21:$21</definedName>
    <definedName name="_xlnm.Print_Titles" localSheetId="1">'Ведомость ресурсов'!$8:$8</definedName>
  </definedNames>
  <calcPr calcId="145621"/>
</workbook>
</file>

<file path=xl/calcChain.xml><?xml version="1.0" encoding="utf-8"?>
<calcChain xmlns="http://schemas.openxmlformats.org/spreadsheetml/2006/main">
  <c r="A11" i="2" l="1"/>
  <c r="A12" i="2"/>
  <c r="A13" i="2"/>
  <c r="A14" i="2"/>
  <c r="A16" i="2"/>
  <c r="A17" i="2"/>
  <c r="A18" i="2"/>
  <c r="A20" i="2"/>
  <c r="A21" i="2"/>
  <c r="A22" i="2"/>
  <c r="A23" i="2"/>
  <c r="A24" i="2"/>
  <c r="A25" i="2"/>
  <c r="A26" i="2"/>
  <c r="A27" i="2"/>
  <c r="A28" i="2"/>
  <c r="A29" i="2"/>
  <c r="A30" i="2"/>
  <c r="A31" i="2"/>
  <c r="A34" i="2"/>
  <c r="A35" i="2"/>
  <c r="A36" i="2"/>
  <c r="A39" i="2"/>
  <c r="A40" i="2"/>
</calcChain>
</file>

<file path=xl/sharedStrings.xml><?xml version="1.0" encoding="utf-8"?>
<sst xmlns="http://schemas.openxmlformats.org/spreadsheetml/2006/main" count="338" uniqueCount="185">
  <si>
    <t/>
  </si>
  <si>
    <t>(наименование стройки)</t>
  </si>
  <si>
    <t>(локальная смета)</t>
  </si>
  <si>
    <t xml:space="preserve">на 17-31-24  Ремонт изоляции трубопровода отопления II ввода в отделение Ж-7а (востточная сторона), </t>
  </si>
  <si>
    <t>(наименование работ и затрат, наименование объекта)</t>
  </si>
  <si>
    <t>Основание:</t>
  </si>
  <si>
    <t>Сметная стоимость</t>
  </si>
  <si>
    <t>тыс.руб.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</si>
  <si>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</si>
  <si>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</si>
  <si>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</si>
  <si>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</si>
  <si>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>№ п/п</t>
  </si>
  <si>
    <t>Обоснование</t>
  </si>
  <si>
    <t>Наименование работ и затрат</t>
  </si>
  <si>
    <t>Единица измерения</t>
  </si>
  <si>
    <t>Кол-во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</si>
  <si>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</si>
  <si>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</si>
  <si>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</si>
  <si>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</si>
  <si>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</si>
  <si>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 Всего</t>
  </si>
  <si>
    <t>Всего</t>
  </si>
  <si>
    <t>В том числе</t>
  </si>
  <si>
    <t>Осн.З/п</t>
  </si>
  <si>
    <t>Эк.Маш</t>
  </si>
  <si>
    <t>З/пМех</t>
  </si>
  <si>
    <t xml:space="preserve">Раздел 1. </t>
  </si>
  <si>
    <t>установка и разборка инвентарных лесов</t>
  </si>
  <si>
    <t>1</t>
  </si>
  <si>
    <t>ФЕР08-07-002-01
Приказ Минстроя России от 26.12.2019 №876/пр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</si>
  <si>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</si>
  <si>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</si>
  <si>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Объем=28 / 100</t>
  </si>
  <si>
    <t>Приказ от 04.08.2020 № 421/пр п.58б</t>
  </si>
  <si>
    <t>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</si>
  <si>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Конструкции из кирпича и блоков</t>
  </si>
  <si>
    <t>Накладные расходы 110% ФОТ (от 225,44)</t>
  </si>
  <si>
    <t>Сметная прибыль 69%*0.85 ФОТ (от 225,44)</t>
  </si>
  <si>
    <t>демонтаж изоляции трубопровода Ду 89х3</t>
  </si>
  <si>
    <t>2</t>
  </si>
  <si>
    <t>ФЕРр66-24-2
Приказ Минстроя России от 26.12.2019 №876/пр</t>
  </si>
  <si>
    <t>Разборка тепловой изоляции: из ваты минеральной</t>
  </si>
  <si>
    <t>100 м2</t>
  </si>
  <si>
    <t>Объем=31,5 / 100</t>
  </si>
  <si>
    <t>Наружные инженерные сети: демонтаж, разборка, очистка (ремонтно-строительные)</t>
  </si>
  <si>
    <t>Накладные расходы 89% ФОТ (от 57,50)</t>
  </si>
  <si>
    <t>Сметная прибыль 44% ФОТ (от 57,50)</t>
  </si>
  <si>
    <t>монтаж изоляции трубопровода Ду 89х3</t>
  </si>
  <si>
    <t>3</t>
  </si>
  <si>
    <t>ФЕР26-01-009-01
Приказ Минстроя России от 26.12.2019 №876/пр</t>
  </si>
  <si>
    <t>Изоляция трубопроводов: матами минераловатными, плитами минераловатными на синтетическом связующем  Vизоляции = 3,14 x (Д + Т) x Т х L</t>
  </si>
  <si>
    <t>м3</t>
  </si>
  <si>
    <t>Объем=3,142*(0,089+0,06)*0,06*48</t>
  </si>
  <si>
    <t>281,18 = 475,59 - 0,0135 x 11 000,00 - 0,78 x 52,86 - 0,5 x 9,36</t>
  </si>
  <si>
    <t>Теплоизоляционные работы</t>
  </si>
  <si>
    <t>Накладные расходы 97% ФОТ (от 257,23)</t>
  </si>
  <si>
    <t>Сметная прибыль 55%*0.85 ФОТ (от 257,23)</t>
  </si>
  <si>
    <t>Уд</t>
  </si>
  <si>
    <t>08.3.05.05-0054</t>
  </si>
  <si>
    <t>Сталь листовая оцинкованная, толщина 0,8 мм</t>
  </si>
  <si>
    <t>т</t>
  </si>
  <si>
    <t>0,0135
0,018225</t>
  </si>
  <si>
    <t>10.1.02.02-0103</t>
  </si>
  <si>
    <t>Листы алюминиевые, марка АД1Н, толщина 1 мм</t>
  </si>
  <si>
    <t>кг</t>
  </si>
  <si>
    <t>0,78
1,053</t>
  </si>
  <si>
    <t>12.2.03.10-0008</t>
  </si>
  <si>
    <t>Стеклопластик рулонный теплоизоляционный, плотность 120 г/м2, ширина 1м</t>
  </si>
  <si>
    <t>м2</t>
  </si>
  <si>
    <t>0,5
0,675</t>
  </si>
  <si>
    <t>Н</t>
  </si>
  <si>
    <t>12.2.04.04</t>
  </si>
  <si>
    <t>Материалы теплоизоляционные</t>
  </si>
  <si>
    <t>1,08
1,458</t>
  </si>
  <si>
    <t>4</t>
  </si>
  <si>
    <t>Маты минераловатные прошивные без обкладок, 100, толщина 60 мм</t>
  </si>
  <si>
    <t>Объем=1,35*1,24</t>
  </si>
  <si>
    <t>Материалы</t>
  </si>
  <si>
    <t>5</t>
  </si>
  <si>
    <t>ФЕР26-01-054-01
Приказ Минстроя России от 26.12.2019 №876/пр</t>
  </si>
  <si>
    <t>Обертывание поверхности изоляции рулонными материалами насухо с проклейкой швов    Sизоляции = 3,14 x (Д + 2хТ) х L</t>
  </si>
  <si>
    <t>Объем=(3,142*(0,089+2*0,06)*48) / 100</t>
  </si>
  <si>
    <t>Накладные расходы 97% ФОТ (от 110,26)</t>
  </si>
  <si>
    <t>Сметная прибыль 55%*0.85 ФОТ (от 110,26)</t>
  </si>
  <si>
    <t>12.1.02.15</t>
  </si>
  <si>
    <t>Материал рулонный</t>
  </si>
  <si>
    <t>115
36,225</t>
  </si>
  <si>
    <t>6</t>
  </si>
  <si>
    <t>Стеклопластик рулонный РСТ-Х-Л-В</t>
  </si>
  <si>
    <t>Объем=31,5*1,15</t>
  </si>
  <si>
    <t>Итого прямые затраты по смете в базисных ценах</t>
  </si>
  <si>
    <t>Итого прямые затраты по смете с учетом коэффициентов к итогам</t>
  </si>
  <si>
    <t xml:space="preserve">     В том числе, справочно:</t>
  </si>
  <si>
    <t xml:space="preserve">      Приказ от 07.07.2022 № 557/пр прил.8 табл.3 п.3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 ОЗП=1,15; ЭМ=1,15; ЗПМ=1,15; ТЗ=1,15; ТЗМ=1,15  (Поз. 1-3, 5)</t>
  </si>
  <si>
    <t>Накладные расходы</t>
  </si>
  <si>
    <t xml:space="preserve">      89% ФОТ (от 57,5) (Поз. 2)</t>
  </si>
  <si>
    <t xml:space="preserve">      97% ФОТ (от 367,49) (Поз. 3, 5)</t>
  </si>
  <si>
    <t xml:space="preserve">      110% ФОТ (от 225,44) (Поз. 1)</t>
  </si>
  <si>
    <t>Сметная прибыль</t>
  </si>
  <si>
    <t xml:space="preserve">      44% ФОТ (от 57,5) (Поз. 2)</t>
  </si>
  <si>
    <t xml:space="preserve">      55%*0.85 ФОТ (от 367,49) (Поз. 3, 5)</t>
  </si>
  <si>
    <t xml:space="preserve">      69%*0.85 ФОТ (от 225,44) (Поз. 1)</t>
  </si>
  <si>
    <t>Итоги по смете:</t>
  </si>
  <si>
    <t xml:space="preserve">     Конструкции из кирпича и блоков</t>
  </si>
  <si>
    <t xml:space="preserve">     Наружные инженерные сети: демонтаж, разборка, очистка (ремонтно-строительные)</t>
  </si>
  <si>
    <t xml:space="preserve">     Теплоизоляционные работы</t>
  </si>
  <si>
    <t xml:space="preserve">     Материалы</t>
  </si>
  <si>
    <t xml:space="preserve">     Итого</t>
  </si>
  <si>
    <t xml:space="preserve">          В том числе:</t>
  </si>
  <si>
    <t xml:space="preserve">            Материалы</t>
  </si>
  <si>
    <t xml:space="preserve">            Машины и механизмы</t>
  </si>
  <si>
    <t xml:space="preserve">            ФОТ</t>
  </si>
  <si>
    <t xml:space="preserve">            Накладные расходы</t>
  </si>
  <si>
    <t xml:space="preserve">            Сметная прибыль</t>
  </si>
  <si>
    <t xml:space="preserve">  ВСЕГО по смете</t>
  </si>
  <si>
    <t>АО  "СНХЗ"</t>
  </si>
  <si>
    <r>
      <t xml:space="preserve">на  </t>
    </r>
    <r>
      <rPr>
        <b/>
        <sz val="12"/>
        <rFont val="Arial"/>
        <family val="2"/>
        <charset val="204"/>
      </rPr>
      <t xml:space="preserve">Ремонт изоляции трубопровода отопления II ввода в отделение Ж-7а </t>
    </r>
    <r>
      <rPr>
        <b/>
        <sz val="10"/>
        <rFont val="Arial"/>
        <family val="2"/>
        <charset val="204"/>
      </rPr>
      <t>(восточная сторона)</t>
    </r>
  </si>
  <si>
    <t>дефектная ведомость № 206</t>
  </si>
  <si>
    <r>
      <t xml:space="preserve">Составлен  </t>
    </r>
    <r>
      <rPr>
        <b/>
        <sz val="9"/>
        <rFont val="Arial"/>
        <family val="2"/>
        <charset val="204"/>
      </rPr>
      <t>17.07.24 г</t>
    </r>
    <r>
      <rPr>
        <sz val="9"/>
        <rFont val="Arial"/>
        <family val="2"/>
        <charset val="204"/>
      </rPr>
      <t xml:space="preserve">.  в  ценах  </t>
    </r>
    <r>
      <rPr>
        <b/>
        <sz val="9"/>
        <rFont val="Arial"/>
        <family val="2"/>
        <charset val="204"/>
      </rPr>
      <t>2001</t>
    </r>
    <r>
      <rPr>
        <sz val="9"/>
        <rFont val="Arial"/>
        <family val="2"/>
        <charset val="204"/>
      </rPr>
      <t xml:space="preserve"> года</t>
    </r>
  </si>
  <si>
    <r>
      <t>ЛОКАЛЬНАЯ СМЕТА</t>
    </r>
    <r>
      <rPr>
        <b/>
        <sz val="12"/>
        <rFont val="Arial"/>
        <family val="2"/>
        <charset val="204"/>
      </rPr>
      <t xml:space="preserve"> № </t>
    </r>
    <r>
      <rPr>
        <b/>
        <sz val="14"/>
        <rFont val="Arial"/>
        <family val="2"/>
        <charset val="204"/>
      </rPr>
      <t>17-31-24</t>
    </r>
  </si>
  <si>
    <r>
      <t>Цех Ж-7-7</t>
    </r>
    <r>
      <rPr>
        <b/>
        <i/>
        <vertAlign val="superscript"/>
        <sz val="10"/>
        <rFont val="Antique Olive"/>
        <family val="2"/>
      </rPr>
      <t>а</t>
    </r>
    <r>
      <rPr>
        <b/>
        <i/>
        <sz val="10"/>
        <rFont val="Arial"/>
        <family val="2"/>
        <charset val="204"/>
      </rPr>
      <t>-7</t>
    </r>
    <r>
      <rPr>
        <b/>
        <i/>
        <vertAlign val="superscript"/>
        <sz val="10"/>
        <rFont val="Arial"/>
        <family val="2"/>
        <charset val="204"/>
      </rPr>
      <t>б</t>
    </r>
  </si>
  <si>
    <r>
      <t xml:space="preserve">ФССЦ-12.2.04.04-0004
Приказ Минстроя России от 26.12.2019 №876/пр
</t>
    </r>
    <r>
      <rPr>
        <b/>
        <i/>
        <sz val="8"/>
        <color rgb="FF000000"/>
        <rFont val="Arial"/>
        <family val="2"/>
        <charset val="204"/>
      </rPr>
      <t>техн. часть  п. 1.26.8                          прилож. 26.3</t>
    </r>
  </si>
  <si>
    <r>
      <t xml:space="preserve">Обертывание поверхности изоляции рулонными материалами насухо с проклейкой швов                                           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S</t>
    </r>
    <r>
      <rPr>
        <b/>
        <vertAlign val="subscript"/>
        <sz val="9"/>
        <color rgb="FF000000"/>
        <rFont val="Arial"/>
        <family val="2"/>
        <charset val="204"/>
      </rPr>
      <t>изоляции</t>
    </r>
    <r>
      <rPr>
        <b/>
        <sz val="9"/>
        <color rgb="FF000000"/>
        <rFont val="Arial"/>
        <family val="2"/>
        <charset val="204"/>
      </rPr>
      <t xml:space="preserve"> = 3,14 x (Д + 2хТ) х L</t>
    </r>
  </si>
  <si>
    <r>
      <t xml:space="preserve">Изоляция трубопроводов: матами минераловатными, плитами минераловатными на синтетическом связующем                                                                 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V</t>
    </r>
    <r>
      <rPr>
        <b/>
        <vertAlign val="subscript"/>
        <sz val="9"/>
        <color rgb="FF000000"/>
        <rFont val="Arial"/>
        <family val="2"/>
        <charset val="204"/>
      </rPr>
      <t>изоляции</t>
    </r>
    <r>
      <rPr>
        <b/>
        <sz val="9"/>
        <color rgb="FF000000"/>
        <rFont val="Arial"/>
        <family val="2"/>
        <charset val="204"/>
      </rPr>
      <t xml:space="preserve"> = 3,14 x (Д + Т) x Т х L</t>
    </r>
  </si>
  <si>
    <r>
      <t xml:space="preserve">ФССЦ-12.2.03.10-0007
Приказ Минстроя России от 26.12.2019 №876/пр
</t>
    </r>
    <r>
      <rPr>
        <b/>
        <i/>
        <sz val="9"/>
        <color rgb="FF000000"/>
        <rFont val="Arial"/>
        <family val="2"/>
        <charset val="204"/>
      </rPr>
      <t>применит.</t>
    </r>
  </si>
  <si>
    <t>Составил:  ____________________________ Котельникова  А.М.</t>
  </si>
  <si>
    <t>Проверил:  ____________________________ Степанова  Г.Ф.</t>
  </si>
  <si>
    <t xml:space="preserve">1 </t>
  </si>
  <si>
    <t xml:space="preserve">          Материалы</t>
  </si>
  <si>
    <t>Неучтенные ресурсы</t>
  </si>
  <si>
    <t>Удаленные и замененные ресурсы</t>
  </si>
  <si>
    <t>ФССЦ-12.2.04.04-0004</t>
  </si>
  <si>
    <t>ФССЦ-12.2.03.10-0007</t>
  </si>
  <si>
    <t>Лак битумный БТ-577</t>
  </si>
  <si>
    <t>14.4.03.03-0102</t>
  </si>
  <si>
    <t>Щиты настила, все толщины</t>
  </si>
  <si>
    <t>11.2.13.06-0011</t>
  </si>
  <si>
    <t>Проволока стальная низкоуглеродистая разного назначения оцинкованная, диаметр 1,6 мм</t>
  </si>
  <si>
    <t>08.3.03.05-0013</t>
  </si>
  <si>
    <t>Проволока стальная низкоуглеродистая разного назначения оцинкованная, диаметр 1,1 мм</t>
  </si>
  <si>
    <t>08.3.03.05-0011</t>
  </si>
  <si>
    <t>Лента стальная упаковочная мягкая нормальной точности 0,7х20-50 мм</t>
  </si>
  <si>
    <t>08.3.02.01-0041</t>
  </si>
  <si>
    <t>Детали стальных трубчатых лесов, укомплектованные пробками, крючками и хомутами, окрашенные</t>
  </si>
  <si>
    <t>01.7.16.02-0003</t>
  </si>
  <si>
    <t>Детали деревянные лесов из пиломатериалов хвойных пород</t>
  </si>
  <si>
    <t>01.7.16.02-0001</t>
  </si>
  <si>
    <t>Винты самонарезающие, оцинкованные, размер 4х12 мм</t>
  </si>
  <si>
    <t>01.7.15.04-0054</t>
  </si>
  <si>
    <t>Мастика битумно-масляная морозостойкая горячего применения</t>
  </si>
  <si>
    <t>01.2.03.03-0107</t>
  </si>
  <si>
    <t>Битумы нефтяные строительные изоляционные БНИ-IV-3, БНИ-IV, БНИ-V</t>
  </si>
  <si>
    <t>01.2.01.02-0031</t>
  </si>
  <si>
    <t>маш.час</t>
  </si>
  <si>
    <t>Установки для изготовления бандажей, диафрагм, пряжек</t>
  </si>
  <si>
    <t>91.21.22-443</t>
  </si>
  <si>
    <t>Автомобили бортовые, грузоподъемность до 5 т</t>
  </si>
  <si>
    <t>91.14.02-001</t>
  </si>
  <si>
    <t>Котлы битумные передвижные 400 л</t>
  </si>
  <si>
    <t>91.08.04-021</t>
  </si>
  <si>
    <t xml:space="preserve">          Машины и механизмы</t>
  </si>
  <si>
    <t>чел.-ч</t>
  </si>
  <si>
    <t>Затраты труда машинистов</t>
  </si>
  <si>
    <t>Затраты труда рабочих (средний разряд работы 4,1)</t>
  </si>
  <si>
    <t>1-4-1</t>
  </si>
  <si>
    <t>Затраты труда рабочих (средний разряд работы 3,1)</t>
  </si>
  <si>
    <t>1-3-1</t>
  </si>
  <si>
    <t>Затраты труда рабочих (средний разряд работы 2,7)</t>
  </si>
  <si>
    <t>1-2-7</t>
  </si>
  <si>
    <t xml:space="preserve">          Трудозатраты</t>
  </si>
  <si>
    <t>Ресурсы подрядчика</t>
  </si>
  <si>
    <t>Кол.</t>
  </si>
  <si>
    <t>Ед. изм.</t>
  </si>
  <si>
    <t>Наименование ресурса</t>
  </si>
  <si>
    <t>Код ресурса</t>
  </si>
  <si>
    <t>17-31-24  Ремонт изоляции трубопровода отопления II ввода в отделение Ж-7а (востточная сторона)</t>
  </si>
  <si>
    <t>17-31-24</t>
  </si>
  <si>
    <t xml:space="preserve">Смета № </t>
  </si>
  <si>
    <r>
      <t xml:space="preserve">Ремонт изоляции трубопровода отопления II ввода в отделение Ж-7а                            </t>
    </r>
    <r>
      <rPr>
        <b/>
        <sz val="9"/>
        <rFont val="Arial"/>
        <family val="2"/>
        <charset val="204"/>
      </rPr>
      <t>(восточная сторона)</t>
    </r>
  </si>
  <si>
    <t>Объект</t>
  </si>
  <si>
    <t>АО  "СНХЗ", цех Ж-7-7а-7б</t>
  </si>
  <si>
    <t>Стройка</t>
  </si>
  <si>
    <t>РАСЧЕТ ПОТРЕБНОСТИ В МАТЕРИАЛАХ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</si>
</sst>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0.0000"/>
    <numFmt numFmtId="167" formatCode="0.000000"/>
    <numFmt numFmtId="168" formatCode="0.0000000"/>
    <numFmt numFmtId="169" formatCode="0.00000"/>
  </numFmts>
  <fonts count="44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  <font>
      <i/>
      <sz val="8"/>
      <color rgb="FF7F7F7F"/>
      <name val="Arial"/>
      <charset val="204"/>
    </font>
    <font>
      <sz val="10"/>
      <color rgb="FF000000"/>
      <name val="Calibri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rgb="FF000000"/>
      <name val="Calibri"/>
      <family val="2"/>
      <charset val="204"/>
    </font>
    <font>
      <i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i/>
      <sz val="8"/>
      <color rgb="FF000000"/>
      <name val="Arial"/>
      <family val="2"/>
      <charset val="204"/>
    </font>
    <font>
      <i/>
      <sz val="8"/>
      <color rgb="FF7F7F7F"/>
      <name val="Arial"/>
      <family val="2"/>
      <charset val="204"/>
    </font>
    <font>
      <sz val="8"/>
      <color rgb="FF000000"/>
      <name val="Calibri"/>
      <family val="2"/>
      <charset val="204"/>
    </font>
    <font>
      <b/>
      <i/>
      <sz val="10"/>
      <name val="Arial"/>
      <family val="2"/>
      <charset val="204"/>
    </font>
    <font>
      <b/>
      <i/>
      <vertAlign val="superscript"/>
      <sz val="10"/>
      <name val="Antique Olive"/>
      <family val="2"/>
    </font>
    <font>
      <b/>
      <i/>
      <vertAlign val="superscript"/>
      <sz val="1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vertAlign val="subscript"/>
      <sz val="9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Arial"/>
      <charset val="204"/>
    </font>
    <font>
      <sz val="9"/>
      <name val="Arial"/>
      <charset val="204"/>
    </font>
    <font>
      <b/>
      <sz val="12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8" fillId="0" borderId="0"/>
  </cellStyleXfs>
  <cellXfs count="16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vertical="top"/>
    </xf>
    <xf numFmtId="0" fontId="18" fillId="0" borderId="0" xfId="0" applyFont="1"/>
    <xf numFmtId="0" fontId="19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49" fontId="22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>
      <alignment wrapText="1"/>
    </xf>
    <xf numFmtId="0" fontId="25" fillId="0" borderId="0" xfId="0" applyFont="1"/>
    <xf numFmtId="0" fontId="23" fillId="0" borderId="0" xfId="0" applyNumberFormat="1" applyFont="1" applyFill="1" applyBorder="1" applyAlignment="1" applyProtection="1"/>
    <xf numFmtId="0" fontId="22" fillId="0" borderId="3" xfId="0" applyNumberFormat="1" applyFont="1" applyFill="1" applyBorder="1" applyAlignment="1" applyProtection="1"/>
    <xf numFmtId="4" fontId="24" fillId="0" borderId="3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vertical="center" wrapText="1"/>
    </xf>
    <xf numFmtId="4" fontId="23" fillId="0" borderId="3" xfId="0" applyNumberFormat="1" applyFont="1" applyFill="1" applyBorder="1" applyAlignment="1" applyProtection="1">
      <alignment horizontal="right"/>
    </xf>
    <xf numFmtId="49" fontId="23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left" vertical="top"/>
    </xf>
    <xf numFmtId="0" fontId="22" fillId="0" borderId="2" xfId="0" applyNumberFormat="1" applyFont="1" applyFill="1" applyBorder="1" applyAlignment="1" applyProtection="1"/>
    <xf numFmtId="2" fontId="23" fillId="0" borderId="0" xfId="0" applyNumberFormat="1" applyFont="1" applyFill="1" applyBorder="1" applyAlignment="1" applyProtection="1">
      <alignment horizontal="right"/>
    </xf>
    <xf numFmtId="2" fontId="23" fillId="0" borderId="0" xfId="0" applyNumberFormat="1" applyFont="1" applyFill="1" applyBorder="1" applyAlignment="1" applyProtection="1"/>
    <xf numFmtId="0" fontId="22" fillId="0" borderId="1" xfId="0" applyNumberFormat="1" applyFont="1" applyFill="1" applyBorder="1" applyAlignment="1" applyProtection="1"/>
    <xf numFmtId="0" fontId="23" fillId="0" borderId="1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vertical="center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49" fontId="22" fillId="0" borderId="4" xfId="0" applyNumberFormat="1" applyFont="1" applyFill="1" applyBorder="1" applyAlignment="1" applyProtection="1">
      <alignment horizontal="center" vertical="center"/>
    </xf>
    <xf numFmtId="49" fontId="22" fillId="2" borderId="4" xfId="0" applyNumberFormat="1" applyFont="1" applyFill="1" applyBorder="1" applyAlignment="1" applyProtection="1">
      <alignment horizontal="center" vertical="top" wrapText="1"/>
    </xf>
    <xf numFmtId="49" fontId="15" fillId="0" borderId="4" xfId="0" applyNumberFormat="1" applyFont="1" applyFill="1" applyBorder="1" applyAlignment="1" applyProtection="1">
      <alignment horizontal="left" vertical="top" wrapText="1"/>
    </xf>
    <xf numFmtId="0" fontId="22" fillId="0" borderId="4" xfId="0" applyNumberFormat="1" applyFont="1" applyFill="1" applyBorder="1" applyAlignment="1" applyProtection="1">
      <alignment horizontal="left" vertical="top" wrapText="1"/>
    </xf>
    <xf numFmtId="49" fontId="22" fillId="0" borderId="4" xfId="0" applyNumberFormat="1" applyFont="1" applyFill="1" applyBorder="1" applyAlignment="1" applyProtection="1">
      <alignment horizontal="center" vertical="top" wrapText="1"/>
    </xf>
    <xf numFmtId="2" fontId="22" fillId="0" borderId="4" xfId="0" applyNumberFormat="1" applyFont="1" applyFill="1" applyBorder="1" applyAlignment="1" applyProtection="1">
      <alignment horizontal="center" vertical="top" wrapText="1"/>
    </xf>
    <xf numFmtId="4" fontId="22" fillId="0" borderId="4" xfId="0" applyNumberFormat="1" applyFont="1" applyFill="1" applyBorder="1" applyAlignment="1" applyProtection="1">
      <alignment horizontal="right" vertical="top" wrapText="1"/>
    </xf>
    <xf numFmtId="2" fontId="22" fillId="0" borderId="4" xfId="0" applyNumberFormat="1" applyFont="1" applyFill="1" applyBorder="1" applyAlignment="1" applyProtection="1">
      <alignment horizontal="right" vertical="top" wrapText="1"/>
    </xf>
    <xf numFmtId="164" fontId="22" fillId="0" borderId="4" xfId="0" applyNumberFormat="1" applyFont="1" applyFill="1" applyBorder="1" applyAlignment="1" applyProtection="1">
      <alignment horizontal="right" vertical="top" wrapText="1"/>
    </xf>
    <xf numFmtId="165" fontId="22" fillId="0" borderId="4" xfId="0" applyNumberFormat="1" applyFont="1" applyFill="1" applyBorder="1" applyAlignment="1" applyProtection="1">
      <alignment horizontal="right" vertical="top" wrapText="1"/>
    </xf>
    <xf numFmtId="49" fontId="22" fillId="0" borderId="5" xfId="0" applyNumberFormat="1" applyFont="1" applyFill="1" applyBorder="1" applyAlignment="1" applyProtection="1">
      <alignment horizontal="center" vertical="top" wrapText="1"/>
    </xf>
    <xf numFmtId="49" fontId="22" fillId="0" borderId="2" xfId="0" applyNumberFormat="1" applyFont="1" applyFill="1" applyBorder="1" applyAlignment="1" applyProtection="1">
      <alignment horizontal="left" vertical="top" wrapText="1"/>
    </xf>
    <xf numFmtId="49" fontId="22" fillId="0" borderId="7" xfId="0" applyNumberFormat="1" applyFont="1" applyFill="1" applyBorder="1" applyAlignment="1" applyProtection="1">
      <alignment horizontal="center" vertical="top" wrapText="1"/>
    </xf>
    <xf numFmtId="49" fontId="22" fillId="0" borderId="2" xfId="0" applyNumberFormat="1" applyFont="1" applyFill="1" applyBorder="1" applyAlignment="1" applyProtection="1">
      <alignment horizontal="right" vertical="top" wrapText="1"/>
    </xf>
    <xf numFmtId="49" fontId="22" fillId="0" borderId="7" xfId="0" applyNumberFormat="1" applyFont="1" applyFill="1" applyBorder="1" applyAlignment="1" applyProtection="1">
      <alignment vertical="top" wrapText="1"/>
    </xf>
    <xf numFmtId="49" fontId="22" fillId="0" borderId="3" xfId="0" applyNumberFormat="1" applyFont="1" applyFill="1" applyBorder="1" applyAlignment="1" applyProtection="1">
      <alignment vertical="top" wrapText="1"/>
    </xf>
    <xf numFmtId="49" fontId="22" fillId="0" borderId="6" xfId="0" applyNumberFormat="1" applyFont="1" applyFill="1" applyBorder="1" applyAlignment="1" applyProtection="1">
      <alignment vertical="top" wrapText="1"/>
    </xf>
    <xf numFmtId="49" fontId="22" fillId="0" borderId="3" xfId="0" applyNumberFormat="1" applyFont="1" applyFill="1" applyBorder="1" applyAlignment="1" applyProtection="1">
      <alignment horizontal="right" vertical="top"/>
    </xf>
    <xf numFmtId="49" fontId="22" fillId="0" borderId="3" xfId="0" applyNumberFormat="1" applyFont="1" applyFill="1" applyBorder="1" applyAlignment="1" applyProtection="1">
      <alignment horizontal="center" vertical="top" wrapText="1"/>
    </xf>
    <xf numFmtId="49" fontId="22" fillId="0" borderId="3" xfId="0" applyNumberFormat="1" applyFont="1" applyFill="1" applyBorder="1" applyAlignment="1" applyProtection="1">
      <alignment horizontal="center" vertical="top"/>
    </xf>
    <xf numFmtId="2" fontId="22" fillId="0" borderId="3" xfId="0" applyNumberFormat="1" applyFont="1" applyFill="1" applyBorder="1" applyAlignment="1" applyProtection="1">
      <alignment horizontal="right" vertical="top"/>
    </xf>
    <xf numFmtId="0" fontId="26" fillId="0" borderId="3" xfId="0" applyNumberFormat="1" applyFont="1" applyFill="1" applyBorder="1" applyAlignment="1" applyProtection="1">
      <alignment horizontal="left" vertical="top" wrapText="1"/>
    </xf>
    <xf numFmtId="0" fontId="22" fillId="0" borderId="6" xfId="0" applyNumberFormat="1" applyFont="1" applyFill="1" applyBorder="1" applyAlignment="1" applyProtection="1"/>
    <xf numFmtId="165" fontId="22" fillId="0" borderId="4" xfId="0" applyNumberFormat="1" applyFont="1" applyFill="1" applyBorder="1" applyAlignment="1" applyProtection="1">
      <alignment horizontal="center" vertical="top" wrapText="1"/>
    </xf>
    <xf numFmtId="0" fontId="22" fillId="0" borderId="4" xfId="0" applyNumberFormat="1" applyFont="1" applyFill="1" applyBorder="1" applyAlignment="1" applyProtection="1">
      <alignment horizontal="right" vertical="top" wrapText="1"/>
    </xf>
    <xf numFmtId="1" fontId="22" fillId="0" borderId="4" xfId="0" applyNumberFormat="1" applyFont="1" applyFill="1" applyBorder="1" applyAlignment="1" applyProtection="1">
      <alignment horizontal="right" vertical="top" wrapText="1"/>
    </xf>
    <xf numFmtId="166" fontId="22" fillId="0" borderId="4" xfId="0" applyNumberFormat="1" applyFont="1" applyFill="1" applyBorder="1" applyAlignment="1" applyProtection="1">
      <alignment horizontal="right" vertical="top" wrapText="1"/>
    </xf>
    <xf numFmtId="49" fontId="27" fillId="0" borderId="7" xfId="0" applyNumberFormat="1" applyFont="1" applyFill="1" applyBorder="1" applyAlignment="1" applyProtection="1">
      <alignment horizontal="right" vertical="top" wrapText="1"/>
    </xf>
    <xf numFmtId="49" fontId="26" fillId="0" borderId="3" xfId="0" applyNumberFormat="1" applyFont="1" applyFill="1" applyBorder="1" applyAlignment="1" applyProtection="1">
      <alignment horizontal="right" vertical="top"/>
    </xf>
    <xf numFmtId="49" fontId="26" fillId="0" borderId="3" xfId="0" applyNumberFormat="1" applyFont="1" applyFill="1" applyBorder="1" applyAlignment="1" applyProtection="1">
      <alignment horizontal="center" vertical="top" wrapText="1"/>
    </xf>
    <xf numFmtId="0" fontId="26" fillId="0" borderId="3" xfId="0" applyNumberFormat="1" applyFont="1" applyFill="1" applyBorder="1" applyAlignment="1" applyProtection="1">
      <alignment horizontal="center" vertical="top" wrapText="1"/>
    </xf>
    <xf numFmtId="2" fontId="26" fillId="0" borderId="3" xfId="0" applyNumberFormat="1" applyFont="1" applyFill="1" applyBorder="1" applyAlignment="1" applyProtection="1">
      <alignment horizontal="right" vertical="top" wrapText="1"/>
    </xf>
    <xf numFmtId="0" fontId="26" fillId="0" borderId="3" xfId="0" applyNumberFormat="1" applyFont="1" applyFill="1" applyBorder="1" applyAlignment="1" applyProtection="1">
      <alignment horizontal="right" vertical="top" wrapText="1"/>
    </xf>
    <xf numFmtId="0" fontId="26" fillId="0" borderId="3" xfId="0" applyNumberFormat="1" applyFont="1" applyFill="1" applyBorder="1" applyAlignment="1" applyProtection="1">
      <alignment wrapText="1"/>
    </xf>
    <xf numFmtId="0" fontId="26" fillId="0" borderId="6" xfId="0" applyNumberFormat="1" applyFont="1" applyFill="1" applyBorder="1" applyAlignment="1" applyProtection="1">
      <alignment wrapText="1"/>
    </xf>
    <xf numFmtId="4" fontId="15" fillId="0" borderId="4" xfId="0" applyNumberFormat="1" applyFont="1" applyFill="1" applyBorder="1" applyAlignment="1" applyProtection="1">
      <alignment horizontal="right" vertical="top" wrapText="1"/>
    </xf>
    <xf numFmtId="2" fontId="15" fillId="0" borderId="4" xfId="0" applyNumberFormat="1" applyFont="1" applyFill="1" applyBorder="1" applyAlignment="1" applyProtection="1">
      <alignment horizontal="right" vertical="top" wrapText="1"/>
    </xf>
    <xf numFmtId="0" fontId="15" fillId="0" borderId="4" xfId="0" applyNumberFormat="1" applyFont="1" applyFill="1" applyBorder="1" applyAlignment="1" applyProtection="1">
      <alignment horizontal="right" vertical="top"/>
    </xf>
    <xf numFmtId="2" fontId="15" fillId="0" borderId="4" xfId="0" applyNumberFormat="1" applyFont="1" applyFill="1" applyBorder="1" applyAlignment="1" applyProtection="1">
      <alignment horizontal="right" vertical="top"/>
    </xf>
    <xf numFmtId="0" fontId="22" fillId="0" borderId="4" xfId="0" applyNumberFormat="1" applyFont="1" applyFill="1" applyBorder="1" applyAlignment="1" applyProtection="1">
      <alignment horizontal="right" vertical="top"/>
    </xf>
    <xf numFmtId="166" fontId="22" fillId="0" borderId="4" xfId="0" applyNumberFormat="1" applyFont="1" applyFill="1" applyBorder="1" applyAlignment="1" applyProtection="1">
      <alignment horizontal="right" vertical="top"/>
    </xf>
    <xf numFmtId="0" fontId="15" fillId="0" borderId="4" xfId="0" applyNumberFormat="1" applyFont="1" applyFill="1" applyBorder="1" applyAlignment="1" applyProtection="1">
      <alignment horizontal="right" vertical="top" wrapText="1"/>
    </xf>
    <xf numFmtId="2" fontId="22" fillId="0" borderId="4" xfId="0" applyNumberFormat="1" applyFont="1" applyFill="1" applyBorder="1" applyAlignment="1" applyProtection="1">
      <alignment horizontal="right" vertical="top"/>
    </xf>
    <xf numFmtId="164" fontId="22" fillId="0" borderId="4" xfId="0" applyNumberFormat="1" applyFont="1" applyFill="1" applyBorder="1" applyAlignment="1" applyProtection="1">
      <alignment horizontal="right" vertical="top"/>
    </xf>
    <xf numFmtId="0" fontId="23" fillId="0" borderId="0" xfId="0" applyNumberFormat="1" applyFont="1" applyFill="1" applyBorder="1" applyAlignment="1" applyProtection="1">
      <alignment wrapText="1"/>
    </xf>
    <xf numFmtId="49" fontId="23" fillId="0" borderId="2" xfId="0" applyNumberFormat="1" applyFont="1" applyFill="1" applyBorder="1" applyAlignment="1" applyProtection="1"/>
    <xf numFmtId="0" fontId="23" fillId="0" borderId="2" xfId="0" applyNumberFormat="1" applyFont="1" applyFill="1" applyBorder="1" applyAlignment="1" applyProtection="1"/>
    <xf numFmtId="0" fontId="25" fillId="0" borderId="2" xfId="0" applyFont="1" applyBorder="1"/>
    <xf numFmtId="2" fontId="23" fillId="0" borderId="2" xfId="0" applyNumberFormat="1" applyFont="1" applyFill="1" applyBorder="1" applyAlignment="1" applyProtection="1"/>
    <xf numFmtId="0" fontId="23" fillId="0" borderId="2" xfId="1" applyNumberFormat="1" applyFont="1" applyFill="1" applyBorder="1" applyAlignment="1" applyProtection="1"/>
    <xf numFmtId="49" fontId="32" fillId="2" borderId="7" xfId="0" applyNumberFormat="1" applyFont="1" applyFill="1" applyBorder="1" applyAlignment="1" applyProtection="1">
      <alignment horizontal="right" vertical="top" wrapText="1"/>
    </xf>
    <xf numFmtId="49" fontId="32" fillId="0" borderId="3" xfId="0" applyNumberFormat="1" applyFont="1" applyFill="1" applyBorder="1" applyAlignment="1" applyProtection="1">
      <alignment horizontal="right" vertical="top"/>
    </xf>
    <xf numFmtId="49" fontId="32" fillId="0" borderId="3" xfId="0" applyNumberFormat="1" applyFont="1" applyFill="1" applyBorder="1" applyAlignment="1" applyProtection="1">
      <alignment horizontal="center" vertical="top" wrapText="1"/>
    </xf>
    <xf numFmtId="0" fontId="32" fillId="0" borderId="3" xfId="0" applyNumberFormat="1" applyFont="1" applyFill="1" applyBorder="1" applyAlignment="1" applyProtection="1">
      <alignment horizontal="center" vertical="top" wrapText="1"/>
    </xf>
    <xf numFmtId="4" fontId="32" fillId="0" borderId="3" xfId="0" applyNumberFormat="1" applyFont="1" applyFill="1" applyBorder="1" applyAlignment="1" applyProtection="1">
      <alignment horizontal="right" vertical="top" wrapText="1"/>
    </xf>
    <xf numFmtId="0" fontId="32" fillId="0" borderId="3" xfId="0" applyNumberFormat="1" applyFont="1" applyFill="1" applyBorder="1" applyAlignment="1" applyProtection="1">
      <alignment horizontal="right" vertical="top" wrapText="1"/>
    </xf>
    <xf numFmtId="2" fontId="32" fillId="0" borderId="3" xfId="0" applyNumberFormat="1" applyFont="1" applyFill="1" applyBorder="1" applyAlignment="1" applyProtection="1">
      <alignment horizontal="right" vertical="top" wrapText="1"/>
    </xf>
    <xf numFmtId="0" fontId="32" fillId="0" borderId="3" xfId="0" applyNumberFormat="1" applyFont="1" applyFill="1" applyBorder="1" applyAlignment="1" applyProtection="1">
      <alignment horizontal="left" vertical="top" wrapText="1"/>
    </xf>
    <xf numFmtId="0" fontId="32" fillId="0" borderId="3" xfId="0" applyNumberFormat="1" applyFont="1" applyFill="1" applyBorder="1" applyAlignment="1" applyProtection="1">
      <alignment wrapText="1"/>
    </xf>
    <xf numFmtId="0" fontId="32" fillId="0" borderId="6" xfId="0" applyNumberFormat="1" applyFont="1" applyFill="1" applyBorder="1" applyAlignment="1" applyProtection="1">
      <alignment wrapText="1"/>
    </xf>
    <xf numFmtId="0" fontId="33" fillId="0" borderId="0" xfId="0" applyFont="1"/>
    <xf numFmtId="0" fontId="20" fillId="0" borderId="0" xfId="0" applyNumberFormat="1" applyFont="1" applyFill="1" applyBorder="1" applyAlignment="1" applyProtection="1">
      <alignment wrapText="1"/>
    </xf>
    <xf numFmtId="0" fontId="21" fillId="0" borderId="0" xfId="0" applyNumberFormat="1" applyFont="1" applyFill="1" applyBorder="1" applyAlignment="1" applyProtection="1">
      <alignment wrapText="1"/>
    </xf>
    <xf numFmtId="0" fontId="32" fillId="0" borderId="0" xfId="0" applyNumberFormat="1" applyFont="1" applyFill="1" applyBorder="1" applyAlignment="1" applyProtection="1">
      <alignment wrapText="1"/>
    </xf>
    <xf numFmtId="49" fontId="29" fillId="0" borderId="7" xfId="0" applyNumberFormat="1" applyFont="1" applyFill="1" applyBorder="1" applyAlignment="1" applyProtection="1">
      <alignment horizontal="right" vertical="top" wrapText="1"/>
    </xf>
    <xf numFmtId="49" fontId="31" fillId="0" borderId="3" xfId="0" applyNumberFormat="1" applyFont="1" applyFill="1" applyBorder="1" applyAlignment="1" applyProtection="1">
      <alignment horizontal="right" vertical="top"/>
    </xf>
    <xf numFmtId="49" fontId="31" fillId="0" borderId="3" xfId="0" applyNumberFormat="1" applyFont="1" applyFill="1" applyBorder="1" applyAlignment="1" applyProtection="1">
      <alignment horizontal="center" vertical="top" wrapText="1"/>
    </xf>
    <xf numFmtId="0" fontId="31" fillId="0" borderId="3" xfId="0" applyNumberFormat="1" applyFont="1" applyFill="1" applyBorder="1" applyAlignment="1" applyProtection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right" vertical="top" wrapText="1"/>
    </xf>
    <xf numFmtId="0" fontId="31" fillId="0" borderId="3" xfId="0" applyNumberFormat="1" applyFont="1" applyFill="1" applyBorder="1" applyAlignment="1" applyProtection="1">
      <alignment horizontal="right" vertical="top" wrapText="1"/>
    </xf>
    <xf numFmtId="0" fontId="31" fillId="0" borderId="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wrapText="1"/>
    </xf>
    <xf numFmtId="0" fontId="31" fillId="0" borderId="6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>
      <alignment wrapText="1"/>
    </xf>
    <xf numFmtId="4" fontId="15" fillId="0" borderId="4" xfId="0" applyNumberFormat="1" applyFont="1" applyFill="1" applyBorder="1" applyAlignment="1" applyProtection="1">
      <alignment horizontal="right" vertical="center" wrapText="1"/>
    </xf>
    <xf numFmtId="49" fontId="34" fillId="0" borderId="0" xfId="1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wrapText="1"/>
    </xf>
    <xf numFmtId="0" fontId="22" fillId="0" borderId="4" xfId="0" applyNumberFormat="1" applyFont="1" applyFill="1" applyBorder="1" applyAlignment="1" applyProtection="1">
      <alignment horizontal="center" vertical="top" wrapText="1"/>
    </xf>
    <xf numFmtId="0" fontId="22" fillId="0" borderId="4" xfId="0" applyNumberFormat="1" applyFont="1" applyFill="1" applyBorder="1" applyAlignment="1" applyProtection="1">
      <alignment vertical="top" wrapText="1"/>
    </xf>
    <xf numFmtId="0" fontId="22" fillId="0" borderId="8" xfId="0" applyNumberFormat="1" applyFont="1" applyFill="1" applyBorder="1" applyAlignment="1" applyProtection="1">
      <alignment horizontal="center" vertical="top" wrapText="1"/>
    </xf>
    <xf numFmtId="167" fontId="22" fillId="0" borderId="4" xfId="0" applyNumberFormat="1" applyFont="1" applyFill="1" applyBorder="1" applyAlignment="1" applyProtection="1">
      <alignment horizontal="center" vertical="top" wrapText="1"/>
    </xf>
    <xf numFmtId="168" fontId="22" fillId="0" borderId="4" xfId="0" applyNumberFormat="1" applyFont="1" applyFill="1" applyBorder="1" applyAlignment="1" applyProtection="1">
      <alignment horizontal="center" vertical="top" wrapText="1"/>
    </xf>
    <xf numFmtId="169" fontId="22" fillId="0" borderId="4" xfId="0" applyNumberFormat="1" applyFont="1" applyFill="1" applyBorder="1" applyAlignment="1" applyProtection="1">
      <alignment horizontal="center" vertical="top" wrapText="1"/>
    </xf>
    <xf numFmtId="1" fontId="22" fillId="0" borderId="4" xfId="0" applyNumberFormat="1" applyFont="1" applyFill="1" applyBorder="1" applyAlignment="1" applyProtection="1">
      <alignment horizontal="left" vertical="top" wrapText="1"/>
    </xf>
    <xf numFmtId="0" fontId="22" fillId="0" borderId="4" xfId="0" applyNumberFormat="1" applyFont="1" applyFill="1" applyBorder="1" applyAlignment="1" applyProtection="1">
      <alignment horizontal="center" vertical="center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42" fillId="0" borderId="0" xfId="0" applyNumberFormat="1" applyFont="1" applyFill="1" applyBorder="1" applyAlignment="1" applyProtection="1">
      <alignment vertical="center" wrapText="1"/>
    </xf>
    <xf numFmtId="49" fontId="42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30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left" wrapText="1"/>
    </xf>
    <xf numFmtId="49" fontId="22" fillId="0" borderId="4" xfId="0" applyNumberFormat="1" applyFont="1" applyFill="1" applyBorder="1" applyAlignment="1" applyProtection="1">
      <alignment horizontal="center" vertical="center" wrapText="1"/>
    </xf>
    <xf numFmtId="49" fontId="22" fillId="0" borderId="4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top" wrapText="1"/>
    </xf>
    <xf numFmtId="49" fontId="22" fillId="0" borderId="3" xfId="0" applyNumberFormat="1" applyFont="1" applyFill="1" applyBorder="1" applyAlignment="1" applyProtection="1">
      <alignment vertical="top" wrapText="1"/>
    </xf>
    <xf numFmtId="49" fontId="22" fillId="0" borderId="6" xfId="0" applyNumberFormat="1" applyFont="1" applyFill="1" applyBorder="1" applyAlignment="1" applyProtection="1">
      <alignment vertical="top" wrapText="1"/>
    </xf>
    <xf numFmtId="0" fontId="22" fillId="0" borderId="3" xfId="0" applyNumberFormat="1" applyFont="1" applyFill="1" applyBorder="1" applyAlignment="1" applyProtection="1">
      <alignment horizontal="left" vertical="top" wrapText="1"/>
    </xf>
    <xf numFmtId="0" fontId="22" fillId="0" borderId="6" xfId="0" applyNumberFormat="1" applyFont="1" applyFill="1" applyBorder="1" applyAlignment="1" applyProtection="1">
      <alignment horizontal="left" vertical="top" wrapText="1"/>
    </xf>
    <xf numFmtId="0" fontId="22" fillId="0" borderId="3" xfId="0" applyNumberFormat="1" applyFont="1" applyFill="1" applyBorder="1" applyAlignment="1" applyProtection="1">
      <alignment horizontal="right" vertical="top" wrapText="1"/>
    </xf>
    <xf numFmtId="49" fontId="32" fillId="0" borderId="3" xfId="0" applyNumberFormat="1" applyFont="1" applyFill="1" applyBorder="1" applyAlignment="1" applyProtection="1">
      <alignment horizontal="left" vertical="top" wrapText="1"/>
    </xf>
    <xf numFmtId="49" fontId="31" fillId="0" borderId="3" xfId="0" applyNumberFormat="1" applyFont="1" applyFill="1" applyBorder="1" applyAlignment="1" applyProtection="1">
      <alignment horizontal="left" vertical="top" wrapText="1"/>
    </xf>
    <xf numFmtId="49" fontId="26" fillId="0" borderId="3" xfId="0" applyNumberFormat="1" applyFont="1" applyFill="1" applyBorder="1" applyAlignment="1" applyProtection="1">
      <alignment horizontal="left" vertical="top" wrapText="1"/>
    </xf>
    <xf numFmtId="49" fontId="15" fillId="0" borderId="4" xfId="0" applyNumberFormat="1" applyFont="1" applyFill="1" applyBorder="1" applyAlignment="1" applyProtection="1">
      <alignment horizontal="left" vertical="top" wrapText="1"/>
    </xf>
    <xf numFmtId="49" fontId="22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wrapText="1"/>
    </xf>
    <xf numFmtId="49" fontId="34" fillId="0" borderId="0" xfId="1" applyNumberFormat="1" applyFont="1" applyFill="1" applyBorder="1" applyAlignment="1" applyProtection="1">
      <alignment horizontal="center" vertical="center"/>
    </xf>
    <xf numFmtId="49" fontId="40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0" fontId="15" fillId="0" borderId="9" xfId="0" applyNumberFormat="1" applyFont="1" applyFill="1" applyBorder="1" applyAlignment="1" applyProtection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left" vertical="top" wrapText="1"/>
    </xf>
    <xf numFmtId="0" fontId="15" fillId="0" borderId="6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tabSelected="1" workbookViewId="0"/>
  </sheetViews>
  <sheetFormatPr defaultColWidth="9.140625" defaultRowHeight="11.25" customHeight="1"/>
  <cols>
    <col min="1" max="1" width="9" style="1" customWidth="1"/>
    <col min="2" max="2" width="19.8554687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11.85546875" style="1" customWidth="1"/>
    <col min="9" max="11" width="9.42578125" style="1" customWidth="1"/>
    <col min="12" max="12" width="11.85546875" style="1" customWidth="1"/>
    <col min="13" max="13" width="9.28515625" style="1" customWidth="1"/>
    <col min="14" max="19" width="7.140625" style="1" customWidth="1"/>
    <col min="20" max="21" width="198.140625" style="2" hidden="1" customWidth="1"/>
    <col min="22" max="22" width="50.5703125" style="2" hidden="1" customWidth="1"/>
    <col min="23" max="23" width="134.85546875" style="2" hidden="1" customWidth="1"/>
    <col min="24" max="25" width="198.140625" style="2" hidden="1" customWidth="1"/>
    <col min="26" max="26" width="34.140625" style="2" hidden="1" customWidth="1"/>
    <col min="27" max="28" width="169" style="2" hidden="1" customWidth="1"/>
    <col min="29" max="29" width="54.28515625" style="2" hidden="1" customWidth="1"/>
    <col min="30" max="30" width="169" style="2" hidden="1" customWidth="1"/>
    <col min="31" max="32" width="34.140625" style="2" hidden="1" customWidth="1"/>
    <col min="33" max="35" width="119.85546875" style="2" hidden="1" customWidth="1"/>
    <col min="36" max="36" width="198.140625" style="2" hidden="1" customWidth="1"/>
    <col min="37" max="16384" width="9.140625" style="1"/>
  </cols>
  <sheetData>
    <row r="1" spans="1:23" customFormat="1" ht="15">
      <c r="M1" s="3"/>
    </row>
    <row r="2" spans="1:23" customFormat="1" ht="15.75">
      <c r="A2" s="132" t="s">
        <v>117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4" t="s">
        <v>0</v>
      </c>
    </row>
    <row r="3" spans="1:23" customFormat="1" ht="1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23" customFormat="1" ht="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</row>
    <row r="5" spans="1:23" customFormat="1" ht="28.5" customHeight="1">
      <c r="A5" s="134" t="s">
        <v>121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23" customFormat="1" ht="21" customHeight="1">
      <c r="A6" s="133" t="s">
        <v>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r="7" spans="1:23" customFormat="1" ht="18.75" customHeight="1">
      <c r="A7" s="136" t="s">
        <v>118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U7" s="4" t="s">
        <v>3</v>
      </c>
    </row>
    <row r="8" spans="1:23" customFormat="1" ht="15.75" customHeight="1">
      <c r="A8" s="133" t="s">
        <v>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</row>
    <row r="9" spans="1:23" customFormat="1" ht="15.75" customHeight="1">
      <c r="A9" s="5"/>
      <c r="B9" s="5"/>
      <c r="C9" s="5"/>
      <c r="D9" s="5"/>
      <c r="E9" s="5"/>
      <c r="F9" s="5"/>
      <c r="G9" s="5"/>
      <c r="H9" s="156" t="s">
        <v>122</v>
      </c>
      <c r="I9" s="156"/>
      <c r="J9" s="114"/>
      <c r="K9" s="5"/>
      <c r="L9" s="5"/>
      <c r="M9" s="5"/>
      <c r="N9" s="5"/>
      <c r="O9" s="5"/>
      <c r="P9" s="5"/>
      <c r="Q9" s="5"/>
      <c r="R9" s="5"/>
      <c r="S9" s="5"/>
    </row>
    <row r="10" spans="1:23" customFormat="1" ht="15">
      <c r="A10" s="20"/>
      <c r="B10" s="84" t="s">
        <v>5</v>
      </c>
      <c r="C10" s="138" t="s">
        <v>119</v>
      </c>
      <c r="D10" s="138"/>
      <c r="E10" s="138"/>
      <c r="F10" s="138"/>
      <c r="G10" s="138"/>
      <c r="H10" s="21"/>
      <c r="I10" s="21"/>
      <c r="J10" s="21"/>
      <c r="K10" s="21"/>
      <c r="L10" s="21"/>
      <c r="M10" s="21"/>
      <c r="N10" s="21"/>
      <c r="O10" s="20"/>
      <c r="P10" s="20"/>
      <c r="Q10" s="20"/>
      <c r="R10" s="20"/>
      <c r="S10" s="20"/>
      <c r="V10" s="8" t="s">
        <v>0</v>
      </c>
    </row>
    <row r="11" spans="1:23" customFormat="1" ht="12.75" customHeight="1">
      <c r="A11" s="22"/>
      <c r="B11" s="23" t="s">
        <v>6</v>
      </c>
      <c r="C11" s="23"/>
      <c r="D11" s="24"/>
      <c r="E11" s="25">
        <v>3.8159999999999998</v>
      </c>
      <c r="F11" s="26" t="s">
        <v>7</v>
      </c>
      <c r="G11" s="22"/>
      <c r="H11" s="23"/>
      <c r="I11" s="23"/>
      <c r="J11" s="23"/>
      <c r="K11" s="23"/>
      <c r="L11" s="23"/>
      <c r="M11" s="27"/>
      <c r="N11" s="23"/>
      <c r="O11" s="22"/>
      <c r="P11" s="22"/>
      <c r="Q11" s="22"/>
      <c r="R11" s="22"/>
      <c r="S11" s="22"/>
    </row>
    <row r="12" spans="1:23" customFormat="1" ht="12.75" customHeight="1">
      <c r="A12" s="22"/>
      <c r="B12" s="23" t="s">
        <v>8</v>
      </c>
      <c r="C12" s="22"/>
      <c r="D12" s="24"/>
      <c r="E12" s="28">
        <v>3.8159999999999998</v>
      </c>
      <c r="F12" s="26" t="s">
        <v>7</v>
      </c>
      <c r="G12" s="22"/>
      <c r="H12" s="23"/>
      <c r="I12" s="23"/>
      <c r="J12" s="23"/>
      <c r="K12" s="23"/>
      <c r="L12" s="23"/>
      <c r="M12" s="27"/>
      <c r="N12" s="23"/>
      <c r="O12" s="22"/>
      <c r="P12" s="22"/>
      <c r="Q12" s="22"/>
      <c r="R12" s="22"/>
      <c r="S12" s="22"/>
    </row>
    <row r="13" spans="1:23" customFormat="1" ht="12.75" customHeight="1">
      <c r="A13" s="22"/>
      <c r="B13" s="23" t="s">
        <v>9</v>
      </c>
      <c r="C13" s="23"/>
      <c r="D13" s="24"/>
      <c r="E13" s="28">
        <v>0.65</v>
      </c>
      <c r="F13" s="26" t="s">
        <v>7</v>
      </c>
      <c r="G13" s="22"/>
      <c r="H13" s="23"/>
      <c r="I13" s="22"/>
      <c r="J13" s="23"/>
      <c r="K13" s="23"/>
      <c r="L13" s="23"/>
      <c r="M13" s="29"/>
      <c r="N13" s="30"/>
      <c r="O13" s="22"/>
      <c r="P13" s="22"/>
      <c r="Q13" s="22"/>
      <c r="R13" s="22"/>
      <c r="S13" s="22"/>
    </row>
    <row r="14" spans="1:23" customFormat="1" ht="12.75" customHeight="1">
      <c r="A14" s="22"/>
      <c r="B14" s="23" t="s">
        <v>10</v>
      </c>
      <c r="C14" s="23"/>
      <c r="D14" s="31"/>
      <c r="E14" s="28">
        <v>70.41</v>
      </c>
      <c r="F14" s="26" t="s">
        <v>11</v>
      </c>
      <c r="G14" s="22"/>
      <c r="H14" s="23"/>
      <c r="I14" s="22"/>
      <c r="J14" s="23"/>
      <c r="K14" s="23"/>
      <c r="L14" s="23"/>
      <c r="M14" s="32"/>
      <c r="N14" s="26"/>
      <c r="O14" s="22"/>
      <c r="P14" s="22"/>
      <c r="Q14" s="22"/>
      <c r="R14" s="22"/>
      <c r="S14" s="22"/>
    </row>
    <row r="15" spans="1:23" customFormat="1" ht="15">
      <c r="A15" s="22"/>
      <c r="B15" s="88" t="s">
        <v>120</v>
      </c>
      <c r="C15" s="85"/>
      <c r="D15" s="86"/>
      <c r="E15" s="8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W15" s="8" t="s">
        <v>0</v>
      </c>
    </row>
    <row r="16" spans="1:23" customFormat="1" ht="12.75" customHeight="1">
      <c r="A16" s="23"/>
      <c r="B16" s="23"/>
      <c r="C16" s="22"/>
      <c r="D16" s="33"/>
      <c r="E16" s="30"/>
      <c r="F16" s="34"/>
      <c r="G16" s="35"/>
      <c r="H16" s="23"/>
      <c r="I16" s="23"/>
      <c r="J16" s="23"/>
      <c r="K16" s="23"/>
      <c r="L16" s="36"/>
      <c r="M16" s="23"/>
      <c r="N16" s="22"/>
      <c r="O16" s="22"/>
      <c r="P16" s="22"/>
      <c r="Q16" s="22"/>
      <c r="R16" s="22"/>
      <c r="S16" s="22"/>
    </row>
    <row r="17" spans="1:29" customFormat="1" ht="15">
      <c r="A17" s="3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29" customFormat="1" ht="32.25" customHeight="1">
      <c r="A18" s="139" t="s">
        <v>12</v>
      </c>
      <c r="B18" s="139" t="s">
        <v>13</v>
      </c>
      <c r="C18" s="139" t="s">
        <v>14</v>
      </c>
      <c r="D18" s="139"/>
      <c r="E18" s="139"/>
      <c r="F18" s="139" t="s">
        <v>15</v>
      </c>
      <c r="G18" s="139" t="s">
        <v>16</v>
      </c>
      <c r="H18" s="139" t="s">
        <v>17</v>
      </c>
      <c r="I18" s="139"/>
      <c r="J18" s="139"/>
      <c r="K18" s="139"/>
      <c r="L18" s="139" t="s">
        <v>18</v>
      </c>
      <c r="M18" s="139"/>
      <c r="N18" s="139"/>
      <c r="O18" s="139"/>
      <c r="P18" s="139" t="s">
        <v>19</v>
      </c>
      <c r="Q18" s="139" t="s">
        <v>20</v>
      </c>
      <c r="R18" s="139" t="s">
        <v>21</v>
      </c>
      <c r="S18" s="139" t="s">
        <v>22</v>
      </c>
    </row>
    <row r="19" spans="1:29" customFormat="1" ht="32.25" customHeight="1">
      <c r="A19" s="139"/>
      <c r="B19" s="139"/>
      <c r="C19" s="139"/>
      <c r="D19" s="139"/>
      <c r="E19" s="139"/>
      <c r="F19" s="139"/>
      <c r="G19" s="139"/>
      <c r="H19" s="139" t="s">
        <v>23</v>
      </c>
      <c r="I19" s="139" t="s">
        <v>24</v>
      </c>
      <c r="J19" s="139"/>
      <c r="K19" s="139"/>
      <c r="L19" s="139" t="s">
        <v>23</v>
      </c>
      <c r="M19" s="140" t="s">
        <v>24</v>
      </c>
      <c r="N19" s="140"/>
      <c r="O19" s="140"/>
      <c r="P19" s="140"/>
      <c r="Q19" s="140"/>
      <c r="R19" s="140"/>
      <c r="S19" s="140"/>
    </row>
    <row r="20" spans="1:29" customFormat="1" ht="18.75" customHeight="1">
      <c r="A20" s="139"/>
      <c r="B20" s="139"/>
      <c r="C20" s="139"/>
      <c r="D20" s="139"/>
      <c r="E20" s="139"/>
      <c r="F20" s="139"/>
      <c r="G20" s="139"/>
      <c r="H20" s="139"/>
      <c r="I20" s="38" t="s">
        <v>25</v>
      </c>
      <c r="J20" s="38" t="s">
        <v>26</v>
      </c>
      <c r="K20" s="38" t="s">
        <v>27</v>
      </c>
      <c r="L20" s="139"/>
      <c r="M20" s="38" t="s">
        <v>25</v>
      </c>
      <c r="N20" s="38" t="s">
        <v>26</v>
      </c>
      <c r="O20" s="38" t="s">
        <v>27</v>
      </c>
      <c r="P20" s="140"/>
      <c r="Q20" s="140"/>
      <c r="R20" s="140"/>
      <c r="S20" s="140"/>
    </row>
    <row r="21" spans="1:29" customFormat="1" ht="15">
      <c r="A21" s="39">
        <v>1</v>
      </c>
      <c r="B21" s="39">
        <v>2</v>
      </c>
      <c r="C21" s="140">
        <v>3</v>
      </c>
      <c r="D21" s="140"/>
      <c r="E21" s="140"/>
      <c r="F21" s="39">
        <v>4</v>
      </c>
      <c r="G21" s="39">
        <v>5</v>
      </c>
      <c r="H21" s="39">
        <v>6</v>
      </c>
      <c r="I21" s="39">
        <v>7</v>
      </c>
      <c r="J21" s="39">
        <v>8</v>
      </c>
      <c r="K21" s="39">
        <v>9</v>
      </c>
      <c r="L21" s="39">
        <v>10</v>
      </c>
      <c r="M21" s="39">
        <v>11</v>
      </c>
      <c r="N21" s="39">
        <v>12</v>
      </c>
      <c r="O21" s="39">
        <v>13</v>
      </c>
      <c r="P21" s="39">
        <v>14</v>
      </c>
      <c r="Q21" s="39">
        <v>15</v>
      </c>
      <c r="R21" s="39">
        <v>16</v>
      </c>
      <c r="S21" s="39">
        <v>17</v>
      </c>
    </row>
    <row r="22" spans="1:29" customFormat="1" ht="15">
      <c r="A22" s="141" t="s">
        <v>28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X22" s="10" t="s">
        <v>28</v>
      </c>
    </row>
    <row r="23" spans="1:29" s="17" customFormat="1" ht="17.25" customHeight="1">
      <c r="A23" s="142" t="s">
        <v>29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X23" s="18"/>
      <c r="Y23" s="19" t="s">
        <v>29</v>
      </c>
    </row>
    <row r="24" spans="1:29" customFormat="1" ht="60">
      <c r="A24" s="40" t="s">
        <v>30</v>
      </c>
      <c r="B24" s="41" t="s">
        <v>31</v>
      </c>
      <c r="C24" s="143" t="s">
        <v>32</v>
      </c>
      <c r="D24" s="143"/>
      <c r="E24" s="143"/>
      <c r="F24" s="43" t="s">
        <v>33</v>
      </c>
      <c r="G24" s="44">
        <v>0.28000000000000003</v>
      </c>
      <c r="H24" s="45">
        <v>1091.77</v>
      </c>
      <c r="I24" s="46">
        <v>697.51</v>
      </c>
      <c r="J24" s="46">
        <v>14.79</v>
      </c>
      <c r="K24" s="46">
        <v>2.61</v>
      </c>
      <c r="L24" s="46">
        <v>305.7</v>
      </c>
      <c r="M24" s="46">
        <v>195.3</v>
      </c>
      <c r="N24" s="46">
        <v>4.1399999999999997</v>
      </c>
      <c r="O24" s="46">
        <v>0.73</v>
      </c>
      <c r="P24" s="46">
        <v>80.73</v>
      </c>
      <c r="Q24" s="47">
        <v>22.6</v>
      </c>
      <c r="R24" s="48">
        <v>0.22500000000000001</v>
      </c>
      <c r="S24" s="46">
        <v>0.06</v>
      </c>
      <c r="X24" s="10"/>
      <c r="Y24" s="11"/>
      <c r="Z24" s="2" t="s">
        <v>32</v>
      </c>
    </row>
    <row r="25" spans="1:29" customFormat="1" ht="15">
      <c r="A25" s="49"/>
      <c r="B25" s="50"/>
      <c r="C25" s="144" t="s">
        <v>34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X25" s="10"/>
      <c r="Y25" s="11"/>
      <c r="AA25" s="2" t="s">
        <v>34</v>
      </c>
    </row>
    <row r="26" spans="1:29" customFormat="1" ht="24">
      <c r="A26" s="51"/>
      <c r="B26" s="52" t="s">
        <v>35</v>
      </c>
      <c r="C26" s="146" t="s">
        <v>36</v>
      </c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X26" s="10"/>
      <c r="Y26" s="11"/>
      <c r="AB26" s="2" t="s">
        <v>36</v>
      </c>
    </row>
    <row r="27" spans="1:29" customFormat="1" ht="15">
      <c r="A27" s="53"/>
      <c r="B27" s="148" t="s">
        <v>37</v>
      </c>
      <c r="C27" s="148"/>
      <c r="D27" s="148"/>
      <c r="E27" s="148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X27" s="10"/>
      <c r="Y27" s="11"/>
      <c r="AC27" s="2" t="s">
        <v>37</v>
      </c>
    </row>
    <row r="28" spans="1:29" customFormat="1" ht="15">
      <c r="A28" s="53"/>
      <c r="B28" s="54"/>
      <c r="C28" s="54"/>
      <c r="D28" s="54"/>
      <c r="E28" s="56" t="s">
        <v>38</v>
      </c>
      <c r="F28" s="57"/>
      <c r="G28" s="58"/>
      <c r="H28" s="24"/>
      <c r="I28" s="24"/>
      <c r="J28" s="24"/>
      <c r="K28" s="24"/>
      <c r="L28" s="59">
        <v>247.98</v>
      </c>
      <c r="M28" s="60"/>
      <c r="N28" s="60"/>
      <c r="O28" s="60"/>
      <c r="P28" s="60"/>
      <c r="Q28" s="60"/>
      <c r="R28" s="24"/>
      <c r="S28" s="61"/>
      <c r="X28" s="10"/>
      <c r="Y28" s="11"/>
    </row>
    <row r="29" spans="1:29" customFormat="1" ht="15">
      <c r="A29" s="53"/>
      <c r="B29" s="54"/>
      <c r="C29" s="54"/>
      <c r="D29" s="54"/>
      <c r="E29" s="56" t="s">
        <v>39</v>
      </c>
      <c r="F29" s="57"/>
      <c r="G29" s="58"/>
      <c r="H29" s="24"/>
      <c r="I29" s="24"/>
      <c r="J29" s="24"/>
      <c r="K29" s="24"/>
      <c r="L29" s="59">
        <v>132.22</v>
      </c>
      <c r="M29" s="60"/>
      <c r="N29" s="60"/>
      <c r="O29" s="60"/>
      <c r="P29" s="60"/>
      <c r="Q29" s="60"/>
      <c r="R29" s="24"/>
      <c r="S29" s="61"/>
      <c r="X29" s="10"/>
      <c r="Y29" s="11"/>
    </row>
    <row r="30" spans="1:29" s="17" customFormat="1" ht="17.25" customHeight="1">
      <c r="A30" s="142" t="s">
        <v>40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X30" s="18"/>
      <c r="Y30" s="19" t="s">
        <v>40</v>
      </c>
    </row>
    <row r="31" spans="1:29" customFormat="1" ht="48">
      <c r="A31" s="40" t="s">
        <v>41</v>
      </c>
      <c r="B31" s="41" t="s">
        <v>42</v>
      </c>
      <c r="C31" s="143" t="s">
        <v>43</v>
      </c>
      <c r="D31" s="143"/>
      <c r="E31" s="143"/>
      <c r="F31" s="43" t="s">
        <v>44</v>
      </c>
      <c r="G31" s="62">
        <v>0.315</v>
      </c>
      <c r="H31" s="45">
        <v>158.72</v>
      </c>
      <c r="I31" s="46">
        <v>158.72</v>
      </c>
      <c r="J31" s="63"/>
      <c r="K31" s="63"/>
      <c r="L31" s="46">
        <v>50</v>
      </c>
      <c r="M31" s="46">
        <v>50</v>
      </c>
      <c r="N31" s="63"/>
      <c r="O31" s="63"/>
      <c r="P31" s="47">
        <v>19.100000000000001</v>
      </c>
      <c r="Q31" s="46">
        <v>6.02</v>
      </c>
      <c r="R31" s="64">
        <v>0</v>
      </c>
      <c r="S31" s="64">
        <v>0</v>
      </c>
      <c r="X31" s="10"/>
      <c r="Y31" s="11"/>
      <c r="Z31" s="2" t="s">
        <v>43</v>
      </c>
    </row>
    <row r="32" spans="1:29" customFormat="1" ht="15">
      <c r="A32" s="49"/>
      <c r="B32" s="50"/>
      <c r="C32" s="144" t="s">
        <v>45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5"/>
      <c r="X32" s="10"/>
      <c r="Y32" s="11"/>
      <c r="AA32" s="2" t="s">
        <v>45</v>
      </c>
    </row>
    <row r="33" spans="1:32" customFormat="1" ht="23.25">
      <c r="A33" s="53"/>
      <c r="B33" s="148" t="s">
        <v>46</v>
      </c>
      <c r="C33" s="148"/>
      <c r="D33" s="148"/>
      <c r="E33" s="148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5"/>
      <c r="X33" s="10"/>
      <c r="Y33" s="11"/>
      <c r="AC33" s="2" t="s">
        <v>46</v>
      </c>
    </row>
    <row r="34" spans="1:32" customFormat="1" ht="15">
      <c r="A34" s="53"/>
      <c r="B34" s="54"/>
      <c r="C34" s="54"/>
      <c r="D34" s="54"/>
      <c r="E34" s="56" t="s">
        <v>47</v>
      </c>
      <c r="F34" s="57"/>
      <c r="G34" s="58"/>
      <c r="H34" s="24"/>
      <c r="I34" s="24"/>
      <c r="J34" s="24"/>
      <c r="K34" s="24"/>
      <c r="L34" s="59">
        <v>51.18</v>
      </c>
      <c r="M34" s="60"/>
      <c r="N34" s="60"/>
      <c r="O34" s="60"/>
      <c r="P34" s="60"/>
      <c r="Q34" s="60"/>
      <c r="R34" s="24"/>
      <c r="S34" s="61"/>
      <c r="X34" s="10"/>
      <c r="Y34" s="11"/>
    </row>
    <row r="35" spans="1:32" customFormat="1" ht="15">
      <c r="A35" s="53"/>
      <c r="B35" s="54"/>
      <c r="C35" s="54"/>
      <c r="D35" s="54"/>
      <c r="E35" s="56" t="s">
        <v>48</v>
      </c>
      <c r="F35" s="57"/>
      <c r="G35" s="58"/>
      <c r="H35" s="24"/>
      <c r="I35" s="24"/>
      <c r="J35" s="24"/>
      <c r="K35" s="24"/>
      <c r="L35" s="59">
        <v>25.3</v>
      </c>
      <c r="M35" s="60"/>
      <c r="N35" s="60"/>
      <c r="O35" s="60"/>
      <c r="P35" s="60"/>
      <c r="Q35" s="60"/>
      <c r="R35" s="24"/>
      <c r="S35" s="61"/>
      <c r="X35" s="10"/>
      <c r="Y35" s="11"/>
    </row>
    <row r="36" spans="1:32" s="17" customFormat="1" ht="17.25" customHeight="1">
      <c r="A36" s="142" t="s">
        <v>49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X36" s="18"/>
      <c r="Y36" s="19" t="s">
        <v>49</v>
      </c>
    </row>
    <row r="37" spans="1:32" customFormat="1" ht="63" customHeight="1">
      <c r="A37" s="40" t="s">
        <v>50</v>
      </c>
      <c r="B37" s="41" t="s">
        <v>51</v>
      </c>
      <c r="C37" s="143" t="s">
        <v>125</v>
      </c>
      <c r="D37" s="143"/>
      <c r="E37" s="143"/>
      <c r="F37" s="43" t="s">
        <v>53</v>
      </c>
      <c r="G37" s="44">
        <v>1.35</v>
      </c>
      <c r="H37" s="45">
        <v>311.70999999999998</v>
      </c>
      <c r="I37" s="46">
        <v>157.13999999999999</v>
      </c>
      <c r="J37" s="46">
        <v>50.16</v>
      </c>
      <c r="K37" s="46">
        <v>8.5500000000000007</v>
      </c>
      <c r="L37" s="46">
        <v>420.81</v>
      </c>
      <c r="M37" s="46">
        <v>212.14</v>
      </c>
      <c r="N37" s="46">
        <v>67.72</v>
      </c>
      <c r="O37" s="46">
        <v>11.54</v>
      </c>
      <c r="P37" s="47">
        <v>16.100000000000001</v>
      </c>
      <c r="Q37" s="46">
        <v>21.74</v>
      </c>
      <c r="R37" s="65">
        <v>0.73750000000000004</v>
      </c>
      <c r="S37" s="64">
        <v>1</v>
      </c>
      <c r="X37" s="10"/>
      <c r="Y37" s="11"/>
      <c r="Z37" s="2" t="s">
        <v>52</v>
      </c>
    </row>
    <row r="38" spans="1:32" customFormat="1" ht="15">
      <c r="A38" s="49"/>
      <c r="B38" s="50"/>
      <c r="C38" s="144" t="s">
        <v>54</v>
      </c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5"/>
      <c r="X38" s="10"/>
      <c r="Y38" s="11"/>
      <c r="AA38" s="2" t="s">
        <v>54</v>
      </c>
    </row>
    <row r="39" spans="1:32" customFormat="1" ht="15">
      <c r="A39" s="51"/>
      <c r="B39" s="50"/>
      <c r="C39" s="144" t="s">
        <v>55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5"/>
      <c r="X39" s="10"/>
      <c r="Y39" s="11"/>
      <c r="AD39" s="2" t="s">
        <v>55</v>
      </c>
    </row>
    <row r="40" spans="1:32" customFormat="1" ht="24">
      <c r="A40" s="51"/>
      <c r="B40" s="52" t="s">
        <v>35</v>
      </c>
      <c r="C40" s="146" t="s">
        <v>36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X40" s="10"/>
      <c r="Y40" s="11"/>
      <c r="AB40" s="2" t="s">
        <v>36</v>
      </c>
    </row>
    <row r="41" spans="1:32" customFormat="1" ht="15">
      <c r="A41" s="53"/>
      <c r="B41" s="148" t="s">
        <v>56</v>
      </c>
      <c r="C41" s="148"/>
      <c r="D41" s="148"/>
      <c r="E41" s="148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5"/>
      <c r="X41" s="10"/>
      <c r="Y41" s="11"/>
      <c r="AC41" s="2" t="s">
        <v>56</v>
      </c>
    </row>
    <row r="42" spans="1:32" customFormat="1" ht="15">
      <c r="A42" s="53"/>
      <c r="B42" s="54"/>
      <c r="C42" s="54"/>
      <c r="D42" s="54"/>
      <c r="E42" s="56" t="s">
        <v>57</v>
      </c>
      <c r="F42" s="57"/>
      <c r="G42" s="58"/>
      <c r="H42" s="24"/>
      <c r="I42" s="24"/>
      <c r="J42" s="24"/>
      <c r="K42" s="24"/>
      <c r="L42" s="59">
        <v>249.51</v>
      </c>
      <c r="M42" s="60"/>
      <c r="N42" s="60"/>
      <c r="O42" s="60"/>
      <c r="P42" s="60"/>
      <c r="Q42" s="60"/>
      <c r="R42" s="24"/>
      <c r="S42" s="61"/>
      <c r="X42" s="10"/>
      <c r="Y42" s="11"/>
    </row>
    <row r="43" spans="1:32" customFormat="1" ht="15">
      <c r="A43" s="53"/>
      <c r="B43" s="54"/>
      <c r="C43" s="54"/>
      <c r="D43" s="54"/>
      <c r="E43" s="56" t="s">
        <v>58</v>
      </c>
      <c r="F43" s="57"/>
      <c r="G43" s="58"/>
      <c r="H43" s="24"/>
      <c r="I43" s="24"/>
      <c r="J43" s="24"/>
      <c r="K43" s="24"/>
      <c r="L43" s="59">
        <v>120.26</v>
      </c>
      <c r="M43" s="60"/>
      <c r="N43" s="60"/>
      <c r="O43" s="60"/>
      <c r="P43" s="60"/>
      <c r="Q43" s="60"/>
      <c r="R43" s="24"/>
      <c r="S43" s="61"/>
      <c r="X43" s="10"/>
      <c r="Y43" s="11"/>
    </row>
    <row r="44" spans="1:32" s="99" customFormat="1" ht="22.5">
      <c r="A44" s="89" t="s">
        <v>59</v>
      </c>
      <c r="B44" s="90" t="s">
        <v>60</v>
      </c>
      <c r="C44" s="149" t="s">
        <v>61</v>
      </c>
      <c r="D44" s="149"/>
      <c r="E44" s="149"/>
      <c r="F44" s="91" t="s">
        <v>62</v>
      </c>
      <c r="G44" s="92" t="s">
        <v>63</v>
      </c>
      <c r="H44" s="93">
        <v>11000</v>
      </c>
      <c r="I44" s="94"/>
      <c r="J44" s="94"/>
      <c r="K44" s="94"/>
      <c r="L44" s="95">
        <v>200.48</v>
      </c>
      <c r="M44" s="94"/>
      <c r="N44" s="94"/>
      <c r="O44" s="94"/>
      <c r="P44" s="96"/>
      <c r="Q44" s="96"/>
      <c r="R44" s="97"/>
      <c r="S44" s="98"/>
      <c r="X44" s="100"/>
      <c r="Y44" s="101"/>
      <c r="AE44" s="102" t="s">
        <v>61</v>
      </c>
    </row>
    <row r="45" spans="1:32" s="99" customFormat="1" ht="22.5">
      <c r="A45" s="89" t="s">
        <v>59</v>
      </c>
      <c r="B45" s="90" t="s">
        <v>64</v>
      </c>
      <c r="C45" s="149" t="s">
        <v>65</v>
      </c>
      <c r="D45" s="149"/>
      <c r="E45" s="149"/>
      <c r="F45" s="91" t="s">
        <v>66</v>
      </c>
      <c r="G45" s="92" t="s">
        <v>67</v>
      </c>
      <c r="H45" s="95">
        <v>52.86</v>
      </c>
      <c r="I45" s="94"/>
      <c r="J45" s="94"/>
      <c r="K45" s="94"/>
      <c r="L45" s="95">
        <v>55.66</v>
      </c>
      <c r="M45" s="94"/>
      <c r="N45" s="94"/>
      <c r="O45" s="94"/>
      <c r="P45" s="96"/>
      <c r="Q45" s="96"/>
      <c r="R45" s="97"/>
      <c r="S45" s="98"/>
      <c r="X45" s="100"/>
      <c r="Y45" s="101"/>
      <c r="AE45" s="102" t="s">
        <v>65</v>
      </c>
    </row>
    <row r="46" spans="1:32" s="99" customFormat="1" ht="33.75">
      <c r="A46" s="89" t="s">
        <v>59</v>
      </c>
      <c r="B46" s="90" t="s">
        <v>68</v>
      </c>
      <c r="C46" s="149" t="s">
        <v>69</v>
      </c>
      <c r="D46" s="149"/>
      <c r="E46" s="149"/>
      <c r="F46" s="91" t="s">
        <v>70</v>
      </c>
      <c r="G46" s="92" t="s">
        <v>71</v>
      </c>
      <c r="H46" s="95">
        <v>9.36</v>
      </c>
      <c r="I46" s="94"/>
      <c r="J46" s="94"/>
      <c r="K46" s="94"/>
      <c r="L46" s="95">
        <v>6.32</v>
      </c>
      <c r="M46" s="94"/>
      <c r="N46" s="94"/>
      <c r="O46" s="94"/>
      <c r="P46" s="96"/>
      <c r="Q46" s="96"/>
      <c r="R46" s="97"/>
      <c r="S46" s="98"/>
      <c r="X46" s="100"/>
      <c r="Y46" s="101"/>
      <c r="AE46" s="102" t="s">
        <v>69</v>
      </c>
    </row>
    <row r="47" spans="1:32" s="99" customFormat="1" ht="22.5">
      <c r="A47" s="103" t="s">
        <v>72</v>
      </c>
      <c r="B47" s="104" t="s">
        <v>73</v>
      </c>
      <c r="C47" s="150" t="s">
        <v>74</v>
      </c>
      <c r="D47" s="150"/>
      <c r="E47" s="150"/>
      <c r="F47" s="105" t="s">
        <v>53</v>
      </c>
      <c r="G47" s="106" t="s">
        <v>75</v>
      </c>
      <c r="H47" s="107">
        <v>0</v>
      </c>
      <c r="I47" s="108"/>
      <c r="J47" s="108"/>
      <c r="K47" s="108"/>
      <c r="L47" s="107">
        <v>0</v>
      </c>
      <c r="M47" s="108"/>
      <c r="N47" s="108"/>
      <c r="O47" s="108"/>
      <c r="P47" s="109"/>
      <c r="Q47" s="109"/>
      <c r="R47" s="110"/>
      <c r="S47" s="111"/>
      <c r="X47" s="100"/>
      <c r="Y47" s="101"/>
      <c r="AE47" s="102"/>
      <c r="AF47" s="112" t="s">
        <v>74</v>
      </c>
    </row>
    <row r="48" spans="1:32" customFormat="1" ht="69">
      <c r="A48" s="40" t="s">
        <v>76</v>
      </c>
      <c r="B48" s="41" t="s">
        <v>123</v>
      </c>
      <c r="C48" s="143" t="s">
        <v>77</v>
      </c>
      <c r="D48" s="143"/>
      <c r="E48" s="143"/>
      <c r="F48" s="43" t="s">
        <v>53</v>
      </c>
      <c r="G48" s="62">
        <v>1.6739999999999999</v>
      </c>
      <c r="H48" s="45">
        <v>542.4</v>
      </c>
      <c r="I48" s="63"/>
      <c r="J48" s="63"/>
      <c r="K48" s="63"/>
      <c r="L48" s="46">
        <v>907.98</v>
      </c>
      <c r="M48" s="63"/>
      <c r="N48" s="63"/>
      <c r="O48" s="63"/>
      <c r="P48" s="64">
        <v>0</v>
      </c>
      <c r="Q48" s="64">
        <v>0</v>
      </c>
      <c r="R48" s="64">
        <v>0</v>
      </c>
      <c r="S48" s="64">
        <v>0</v>
      </c>
      <c r="X48" s="10"/>
      <c r="Y48" s="11"/>
      <c r="Z48" s="2" t="s">
        <v>77</v>
      </c>
      <c r="AE48" s="12"/>
      <c r="AF48" s="13"/>
    </row>
    <row r="49" spans="1:34" customFormat="1" ht="15">
      <c r="A49" s="49"/>
      <c r="B49" s="50"/>
      <c r="C49" s="144" t="s">
        <v>78</v>
      </c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5"/>
      <c r="X49" s="10"/>
      <c r="Y49" s="11"/>
      <c r="AA49" s="2" t="s">
        <v>78</v>
      </c>
      <c r="AE49" s="12"/>
      <c r="AF49" s="13"/>
    </row>
    <row r="50" spans="1:34" customFormat="1" ht="15">
      <c r="A50" s="53"/>
      <c r="B50" s="148" t="s">
        <v>79</v>
      </c>
      <c r="C50" s="148"/>
      <c r="D50" s="148"/>
      <c r="E50" s="148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5"/>
      <c r="X50" s="10"/>
      <c r="Y50" s="11"/>
      <c r="AC50" s="2" t="s">
        <v>79</v>
      </c>
      <c r="AE50" s="12"/>
      <c r="AF50" s="13"/>
    </row>
    <row r="51" spans="1:34" customFormat="1" ht="51.75" customHeight="1">
      <c r="A51" s="40" t="s">
        <v>80</v>
      </c>
      <c r="B51" s="41" t="s">
        <v>81</v>
      </c>
      <c r="C51" s="143" t="s">
        <v>124</v>
      </c>
      <c r="D51" s="143"/>
      <c r="E51" s="143"/>
      <c r="F51" s="43" t="s">
        <v>44</v>
      </c>
      <c r="G51" s="62">
        <v>0.315</v>
      </c>
      <c r="H51" s="45">
        <v>850.79</v>
      </c>
      <c r="I51" s="46">
        <v>298.08</v>
      </c>
      <c r="J51" s="46">
        <v>47.35</v>
      </c>
      <c r="K51" s="46">
        <v>6.24</v>
      </c>
      <c r="L51" s="46">
        <v>268</v>
      </c>
      <c r="M51" s="46">
        <v>93.9</v>
      </c>
      <c r="N51" s="46">
        <v>14.92</v>
      </c>
      <c r="O51" s="46">
        <v>1.97</v>
      </c>
      <c r="P51" s="47">
        <v>34.5</v>
      </c>
      <c r="Q51" s="46">
        <v>10.87</v>
      </c>
      <c r="R51" s="65">
        <v>0.53749999999999998</v>
      </c>
      <c r="S51" s="46">
        <v>0.17</v>
      </c>
      <c r="X51" s="10"/>
      <c r="Y51" s="11"/>
      <c r="Z51" s="2" t="s">
        <v>82</v>
      </c>
      <c r="AE51" s="12"/>
      <c r="AF51" s="13"/>
    </row>
    <row r="52" spans="1:34" customFormat="1" ht="15">
      <c r="A52" s="49"/>
      <c r="B52" s="50"/>
      <c r="C52" s="144" t="s">
        <v>83</v>
      </c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5"/>
      <c r="X52" s="10"/>
      <c r="Y52" s="11"/>
      <c r="AA52" s="2" t="s">
        <v>83</v>
      </c>
      <c r="AE52" s="12"/>
      <c r="AF52" s="13"/>
    </row>
    <row r="53" spans="1:34" customFormat="1" ht="24">
      <c r="A53" s="51"/>
      <c r="B53" s="52" t="s">
        <v>35</v>
      </c>
      <c r="C53" s="146" t="s">
        <v>36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7"/>
      <c r="X53" s="10"/>
      <c r="Y53" s="11"/>
      <c r="AB53" s="2" t="s">
        <v>36</v>
      </c>
      <c r="AE53" s="12"/>
      <c r="AF53" s="13"/>
    </row>
    <row r="54" spans="1:34" customFormat="1" ht="15">
      <c r="A54" s="53"/>
      <c r="B54" s="148" t="s">
        <v>56</v>
      </c>
      <c r="C54" s="148"/>
      <c r="D54" s="148"/>
      <c r="E54" s="148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5"/>
      <c r="X54" s="10"/>
      <c r="Y54" s="11"/>
      <c r="AC54" s="2" t="s">
        <v>56</v>
      </c>
      <c r="AE54" s="12"/>
      <c r="AF54" s="13"/>
    </row>
    <row r="55" spans="1:34" customFormat="1" ht="15">
      <c r="A55" s="53"/>
      <c r="B55" s="54"/>
      <c r="C55" s="54"/>
      <c r="D55" s="54"/>
      <c r="E55" s="56" t="s">
        <v>84</v>
      </c>
      <c r="F55" s="57"/>
      <c r="G55" s="58"/>
      <c r="H55" s="24"/>
      <c r="I55" s="24"/>
      <c r="J55" s="24"/>
      <c r="K55" s="24"/>
      <c r="L55" s="59">
        <v>106.95</v>
      </c>
      <c r="M55" s="60"/>
      <c r="N55" s="60"/>
      <c r="O55" s="60"/>
      <c r="P55" s="60"/>
      <c r="Q55" s="60"/>
      <c r="R55" s="24"/>
      <c r="S55" s="61"/>
      <c r="X55" s="10"/>
      <c r="Y55" s="11"/>
      <c r="AE55" s="12"/>
      <c r="AF55" s="13"/>
    </row>
    <row r="56" spans="1:34" customFormat="1" ht="15">
      <c r="A56" s="53"/>
      <c r="B56" s="54"/>
      <c r="C56" s="54"/>
      <c r="D56" s="54"/>
      <c r="E56" s="56" t="s">
        <v>85</v>
      </c>
      <c r="F56" s="57"/>
      <c r="G56" s="58"/>
      <c r="H56" s="24"/>
      <c r="I56" s="24"/>
      <c r="J56" s="24"/>
      <c r="K56" s="24"/>
      <c r="L56" s="59">
        <v>51.55</v>
      </c>
      <c r="M56" s="60"/>
      <c r="N56" s="60"/>
      <c r="O56" s="60"/>
      <c r="P56" s="60"/>
      <c r="Q56" s="60"/>
      <c r="R56" s="24"/>
      <c r="S56" s="61"/>
      <c r="X56" s="10"/>
      <c r="Y56" s="11"/>
      <c r="AE56" s="12"/>
      <c r="AF56" s="13"/>
    </row>
    <row r="57" spans="1:34" customFormat="1" ht="24">
      <c r="A57" s="66" t="s">
        <v>72</v>
      </c>
      <c r="B57" s="67" t="s">
        <v>86</v>
      </c>
      <c r="C57" s="151" t="s">
        <v>87</v>
      </c>
      <c r="D57" s="151"/>
      <c r="E57" s="151"/>
      <c r="F57" s="68" t="s">
        <v>70</v>
      </c>
      <c r="G57" s="69" t="s">
        <v>88</v>
      </c>
      <c r="H57" s="70">
        <v>0</v>
      </c>
      <c r="I57" s="71"/>
      <c r="J57" s="71"/>
      <c r="K57" s="71"/>
      <c r="L57" s="70">
        <v>0</v>
      </c>
      <c r="M57" s="71"/>
      <c r="N57" s="71"/>
      <c r="O57" s="71"/>
      <c r="P57" s="60"/>
      <c r="Q57" s="60"/>
      <c r="R57" s="72"/>
      <c r="S57" s="73"/>
      <c r="X57" s="10"/>
      <c r="Y57" s="11"/>
      <c r="AE57" s="12"/>
      <c r="AF57" s="13" t="s">
        <v>87</v>
      </c>
    </row>
    <row r="58" spans="1:34" customFormat="1" ht="60">
      <c r="A58" s="40" t="s">
        <v>89</v>
      </c>
      <c r="B58" s="41" t="s">
        <v>126</v>
      </c>
      <c r="C58" s="143" t="s">
        <v>90</v>
      </c>
      <c r="D58" s="143"/>
      <c r="E58" s="143"/>
      <c r="F58" s="43" t="s">
        <v>70</v>
      </c>
      <c r="G58" s="44">
        <v>36.229999999999997</v>
      </c>
      <c r="H58" s="45">
        <v>21.61</v>
      </c>
      <c r="I58" s="63"/>
      <c r="J58" s="63"/>
      <c r="K58" s="63"/>
      <c r="L58" s="46">
        <v>782.93</v>
      </c>
      <c r="M58" s="63"/>
      <c r="N58" s="63"/>
      <c r="O58" s="63"/>
      <c r="P58" s="64">
        <v>0</v>
      </c>
      <c r="Q58" s="64">
        <v>0</v>
      </c>
      <c r="R58" s="64">
        <v>0</v>
      </c>
      <c r="S58" s="64">
        <v>0</v>
      </c>
      <c r="X58" s="10"/>
      <c r="Y58" s="11"/>
      <c r="Z58" s="2" t="s">
        <v>90</v>
      </c>
      <c r="AE58" s="12"/>
      <c r="AF58" s="13"/>
    </row>
    <row r="59" spans="1:34" customFormat="1" ht="15">
      <c r="A59" s="49"/>
      <c r="B59" s="50"/>
      <c r="C59" s="144" t="s">
        <v>91</v>
      </c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5"/>
      <c r="X59" s="10"/>
      <c r="Y59" s="11"/>
      <c r="AA59" s="2" t="s">
        <v>91</v>
      </c>
      <c r="AE59" s="12"/>
      <c r="AF59" s="13"/>
    </row>
    <row r="60" spans="1:34" customFormat="1" ht="15">
      <c r="A60" s="53"/>
      <c r="B60" s="148" t="s">
        <v>79</v>
      </c>
      <c r="C60" s="148"/>
      <c r="D60" s="148"/>
      <c r="E60" s="148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5"/>
      <c r="X60" s="10"/>
      <c r="Y60" s="11"/>
      <c r="AC60" s="2" t="s">
        <v>79</v>
      </c>
      <c r="AE60" s="12"/>
      <c r="AF60" s="13"/>
    </row>
    <row r="61" spans="1:34" customFormat="1" ht="15">
      <c r="A61" s="152" t="s">
        <v>92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74">
        <v>2735.42</v>
      </c>
      <c r="M61" s="75">
        <v>551.34</v>
      </c>
      <c r="N61" s="75">
        <v>86.78</v>
      </c>
      <c r="O61" s="75">
        <v>14.24</v>
      </c>
      <c r="P61" s="76"/>
      <c r="Q61" s="77">
        <v>61.23</v>
      </c>
      <c r="R61" s="76"/>
      <c r="S61" s="77">
        <v>1.23</v>
      </c>
      <c r="AG61" s="14" t="s">
        <v>92</v>
      </c>
    </row>
    <row r="62" spans="1:34" customFormat="1" ht="15">
      <c r="A62" s="152" t="s">
        <v>93</v>
      </c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74">
        <v>2831.15</v>
      </c>
      <c r="M62" s="75">
        <v>634.04999999999995</v>
      </c>
      <c r="N62" s="75">
        <v>99.8</v>
      </c>
      <c r="O62" s="75">
        <v>16.38</v>
      </c>
      <c r="P62" s="76"/>
      <c r="Q62" s="77">
        <v>70.41</v>
      </c>
      <c r="R62" s="76"/>
      <c r="S62" s="77">
        <v>1.42</v>
      </c>
      <c r="AG62" s="14" t="s">
        <v>93</v>
      </c>
    </row>
    <row r="63" spans="1:34" customFormat="1" ht="15">
      <c r="A63" s="153" t="s">
        <v>94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63"/>
      <c r="M63" s="63"/>
      <c r="N63" s="63"/>
      <c r="O63" s="63"/>
      <c r="P63" s="78"/>
      <c r="Q63" s="78"/>
      <c r="R63" s="78"/>
      <c r="S63" s="78"/>
      <c r="AG63" s="14"/>
      <c r="AH63" s="2" t="s">
        <v>94</v>
      </c>
    </row>
    <row r="64" spans="1:34" customFormat="1" ht="63.75" customHeight="1">
      <c r="A64" s="153" t="s">
        <v>95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46">
        <v>95.73</v>
      </c>
      <c r="M64" s="46">
        <v>82.7</v>
      </c>
      <c r="N64" s="46">
        <v>13.02</v>
      </c>
      <c r="O64" s="46">
        <v>2.14</v>
      </c>
      <c r="P64" s="78"/>
      <c r="Q64" s="79">
        <v>9.1844999999999999</v>
      </c>
      <c r="R64" s="78"/>
      <c r="S64" s="79">
        <v>0.1845</v>
      </c>
      <c r="AG64" s="14"/>
      <c r="AH64" s="2" t="s">
        <v>95</v>
      </c>
    </row>
    <row r="65" spans="1:34" customFormat="1" ht="15">
      <c r="A65" s="152" t="s">
        <v>96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75">
        <v>655.63</v>
      </c>
      <c r="M65" s="80"/>
      <c r="N65" s="80"/>
      <c r="O65" s="80"/>
      <c r="P65" s="76"/>
      <c r="Q65" s="76"/>
      <c r="R65" s="76"/>
      <c r="S65" s="76"/>
      <c r="AG65" s="14" t="s">
        <v>96</v>
      </c>
    </row>
    <row r="66" spans="1:34" customFormat="1" ht="15">
      <c r="A66" s="153" t="s">
        <v>94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63"/>
      <c r="M66" s="63"/>
      <c r="N66" s="63"/>
      <c r="O66" s="63"/>
      <c r="P66" s="78"/>
      <c r="Q66" s="78"/>
      <c r="R66" s="78"/>
      <c r="S66" s="78"/>
      <c r="AG66" s="14"/>
      <c r="AH66" s="2" t="s">
        <v>94</v>
      </c>
    </row>
    <row r="67" spans="1:34" customFormat="1" ht="15">
      <c r="A67" s="153" t="s">
        <v>97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46">
        <v>51.18</v>
      </c>
      <c r="M67" s="63"/>
      <c r="N67" s="63"/>
      <c r="O67" s="63"/>
      <c r="P67" s="78"/>
      <c r="Q67" s="78"/>
      <c r="R67" s="78"/>
      <c r="S67" s="78"/>
      <c r="AG67" s="14"/>
      <c r="AH67" s="2" t="s">
        <v>97</v>
      </c>
    </row>
    <row r="68" spans="1:34" customFormat="1" ht="15">
      <c r="A68" s="153" t="s">
        <v>98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46">
        <v>356.47</v>
      </c>
      <c r="M68" s="63"/>
      <c r="N68" s="63"/>
      <c r="O68" s="63"/>
      <c r="P68" s="78"/>
      <c r="Q68" s="78"/>
      <c r="R68" s="78"/>
      <c r="S68" s="78"/>
      <c r="AG68" s="14"/>
      <c r="AH68" s="2" t="s">
        <v>98</v>
      </c>
    </row>
    <row r="69" spans="1:34" customFormat="1" ht="15">
      <c r="A69" s="153" t="s">
        <v>99</v>
      </c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46">
        <v>247.98</v>
      </c>
      <c r="M69" s="63"/>
      <c r="N69" s="63"/>
      <c r="O69" s="63"/>
      <c r="P69" s="78"/>
      <c r="Q69" s="78"/>
      <c r="R69" s="78"/>
      <c r="S69" s="78"/>
      <c r="AG69" s="14"/>
      <c r="AH69" s="2" t="s">
        <v>99</v>
      </c>
    </row>
    <row r="70" spans="1:34" customFormat="1" ht="15">
      <c r="A70" s="152" t="s">
        <v>100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75">
        <v>329.32</v>
      </c>
      <c r="M70" s="80"/>
      <c r="N70" s="80"/>
      <c r="O70" s="80"/>
      <c r="P70" s="76"/>
      <c r="Q70" s="76"/>
      <c r="R70" s="76"/>
      <c r="S70" s="76"/>
      <c r="AG70" s="14" t="s">
        <v>100</v>
      </c>
    </row>
    <row r="71" spans="1:34" customFormat="1" ht="15">
      <c r="A71" s="153" t="s">
        <v>94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63"/>
      <c r="M71" s="63"/>
      <c r="N71" s="63"/>
      <c r="O71" s="63"/>
      <c r="P71" s="78"/>
      <c r="Q71" s="78"/>
      <c r="R71" s="78"/>
      <c r="S71" s="78"/>
      <c r="AG71" s="14"/>
      <c r="AH71" s="2" t="s">
        <v>94</v>
      </c>
    </row>
    <row r="72" spans="1:34" customFormat="1" ht="15">
      <c r="A72" s="153" t="s">
        <v>101</v>
      </c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46">
        <v>25.3</v>
      </c>
      <c r="M72" s="63"/>
      <c r="N72" s="63"/>
      <c r="O72" s="63"/>
      <c r="P72" s="78"/>
      <c r="Q72" s="78"/>
      <c r="R72" s="78"/>
      <c r="S72" s="78"/>
      <c r="AG72" s="14"/>
      <c r="AH72" s="2" t="s">
        <v>101</v>
      </c>
    </row>
    <row r="73" spans="1:34" customFormat="1" ht="15">
      <c r="A73" s="153" t="s">
        <v>102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46">
        <v>171.8</v>
      </c>
      <c r="M73" s="63"/>
      <c r="N73" s="63"/>
      <c r="O73" s="63"/>
      <c r="P73" s="78"/>
      <c r="Q73" s="78"/>
      <c r="R73" s="78"/>
      <c r="S73" s="78"/>
      <c r="AG73" s="14"/>
      <c r="AH73" s="2" t="s">
        <v>102</v>
      </c>
    </row>
    <row r="74" spans="1:34" customFormat="1" ht="15">
      <c r="A74" s="153" t="s">
        <v>103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46">
        <v>132.22</v>
      </c>
      <c r="M74" s="63"/>
      <c r="N74" s="63"/>
      <c r="O74" s="63"/>
      <c r="P74" s="78"/>
      <c r="Q74" s="78"/>
      <c r="R74" s="78"/>
      <c r="S74" s="78"/>
      <c r="AG74" s="14"/>
      <c r="AH74" s="2" t="s">
        <v>103</v>
      </c>
    </row>
    <row r="75" spans="1:34" customFormat="1" ht="15">
      <c r="A75" s="152" t="s">
        <v>104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80"/>
      <c r="M75" s="80"/>
      <c r="N75" s="80"/>
      <c r="O75" s="80"/>
      <c r="P75" s="76"/>
      <c r="Q75" s="76"/>
      <c r="R75" s="76"/>
      <c r="S75" s="76"/>
      <c r="AG75" s="14" t="s">
        <v>104</v>
      </c>
    </row>
    <row r="76" spans="1:34" customFormat="1" ht="15">
      <c r="A76" s="153" t="s">
        <v>105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46">
        <v>715.82</v>
      </c>
      <c r="M76" s="63"/>
      <c r="N76" s="63"/>
      <c r="O76" s="63"/>
      <c r="P76" s="78"/>
      <c r="Q76" s="81">
        <v>25.99</v>
      </c>
      <c r="R76" s="78"/>
      <c r="S76" s="81">
        <v>7.0000000000000007E-2</v>
      </c>
      <c r="AG76" s="14"/>
      <c r="AH76" s="2" t="s">
        <v>105</v>
      </c>
    </row>
    <row r="77" spans="1:34" customFormat="1" ht="15">
      <c r="A77" s="153" t="s">
        <v>106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46">
        <v>133.97999999999999</v>
      </c>
      <c r="M77" s="63"/>
      <c r="N77" s="63"/>
      <c r="O77" s="63"/>
      <c r="P77" s="78"/>
      <c r="Q77" s="81">
        <v>6.92</v>
      </c>
      <c r="R77" s="78"/>
      <c r="S77" s="78"/>
      <c r="AG77" s="14"/>
      <c r="AH77" s="2" t="s">
        <v>106</v>
      </c>
    </row>
    <row r="78" spans="1:34" customFormat="1" ht="15">
      <c r="A78" s="153" t="s">
        <v>107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45">
        <v>1275.3900000000001</v>
      </c>
      <c r="M78" s="63"/>
      <c r="N78" s="63"/>
      <c r="O78" s="63"/>
      <c r="P78" s="78"/>
      <c r="Q78" s="82">
        <v>37.5</v>
      </c>
      <c r="R78" s="78"/>
      <c r="S78" s="81">
        <v>1.35</v>
      </c>
      <c r="AG78" s="14"/>
      <c r="AH78" s="2" t="s">
        <v>107</v>
      </c>
    </row>
    <row r="79" spans="1:34" customFormat="1" ht="15">
      <c r="A79" s="153" t="s">
        <v>108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45">
        <v>1690.91</v>
      </c>
      <c r="M79" s="63"/>
      <c r="N79" s="63"/>
      <c r="O79" s="63"/>
      <c r="P79" s="78"/>
      <c r="Q79" s="78"/>
      <c r="R79" s="78"/>
      <c r="S79" s="78"/>
      <c r="AG79" s="14"/>
      <c r="AH79" s="2" t="s">
        <v>108</v>
      </c>
    </row>
    <row r="80" spans="1:34" customFormat="1" ht="15">
      <c r="A80" s="153" t="s">
        <v>109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45">
        <v>3816.1</v>
      </c>
      <c r="M80" s="63"/>
      <c r="N80" s="63"/>
      <c r="O80" s="63"/>
      <c r="P80" s="78"/>
      <c r="Q80" s="81">
        <v>70.41</v>
      </c>
      <c r="R80" s="78"/>
      <c r="S80" s="81">
        <v>1.42</v>
      </c>
      <c r="AG80" s="14"/>
      <c r="AH80" s="2" t="s">
        <v>109</v>
      </c>
    </row>
    <row r="81" spans="1:36" customFormat="1" ht="15">
      <c r="A81" s="153" t="s">
        <v>110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63"/>
      <c r="M81" s="63"/>
      <c r="N81" s="63"/>
      <c r="O81" s="63"/>
      <c r="P81" s="78"/>
      <c r="Q81" s="78"/>
      <c r="R81" s="78"/>
      <c r="S81" s="78"/>
      <c r="AG81" s="14"/>
      <c r="AH81" s="2" t="s">
        <v>110</v>
      </c>
    </row>
    <row r="82" spans="1:36" customFormat="1" ht="15">
      <c r="A82" s="153" t="s">
        <v>111</v>
      </c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45">
        <v>2097.3000000000002</v>
      </c>
      <c r="M82" s="63"/>
      <c r="N82" s="63"/>
      <c r="O82" s="63"/>
      <c r="P82" s="78"/>
      <c r="Q82" s="78"/>
      <c r="R82" s="78"/>
      <c r="S82" s="78"/>
      <c r="AG82" s="14"/>
      <c r="AH82" s="2" t="s">
        <v>111</v>
      </c>
    </row>
    <row r="83" spans="1:36" customFormat="1" ht="15">
      <c r="A83" s="153" t="s">
        <v>112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46">
        <v>99.8</v>
      </c>
      <c r="M83" s="63"/>
      <c r="N83" s="63"/>
      <c r="O83" s="63"/>
      <c r="P83" s="78"/>
      <c r="Q83" s="78"/>
      <c r="R83" s="78"/>
      <c r="S83" s="78"/>
      <c r="AG83" s="14"/>
      <c r="AH83" s="2" t="s">
        <v>112</v>
      </c>
    </row>
    <row r="84" spans="1:36" customFormat="1" ht="15">
      <c r="A84" s="153" t="s">
        <v>113</v>
      </c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46">
        <v>650.42999999999995</v>
      </c>
      <c r="M84" s="63"/>
      <c r="N84" s="63"/>
      <c r="O84" s="63"/>
      <c r="P84" s="78"/>
      <c r="Q84" s="78"/>
      <c r="R84" s="78"/>
      <c r="S84" s="78"/>
      <c r="AG84" s="14"/>
      <c r="AH84" s="2" t="s">
        <v>113</v>
      </c>
    </row>
    <row r="85" spans="1:36" customFormat="1" ht="15">
      <c r="A85" s="153" t="s">
        <v>114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46">
        <v>655.63</v>
      </c>
      <c r="M85" s="63"/>
      <c r="N85" s="63"/>
      <c r="O85" s="63"/>
      <c r="P85" s="78"/>
      <c r="Q85" s="78"/>
      <c r="R85" s="78"/>
      <c r="S85" s="78"/>
      <c r="AG85" s="14"/>
      <c r="AH85" s="2" t="s">
        <v>114</v>
      </c>
    </row>
    <row r="86" spans="1:36" customFormat="1" ht="15">
      <c r="A86" s="153" t="s">
        <v>115</v>
      </c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46">
        <v>329.32</v>
      </c>
      <c r="M86" s="63"/>
      <c r="N86" s="63"/>
      <c r="O86" s="63"/>
      <c r="P86" s="78"/>
      <c r="Q86" s="78"/>
      <c r="R86" s="78"/>
      <c r="S86" s="78"/>
      <c r="AG86" s="14"/>
      <c r="AH86" s="2" t="s">
        <v>115</v>
      </c>
    </row>
    <row r="87" spans="1:36" customFormat="1" ht="15">
      <c r="A87" s="152" t="s">
        <v>116</v>
      </c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13">
        <v>3816.1</v>
      </c>
      <c r="M87" s="80"/>
      <c r="N87" s="80"/>
      <c r="O87" s="80"/>
      <c r="P87" s="78"/>
      <c r="Q87" s="77">
        <v>70.41</v>
      </c>
      <c r="R87" s="78"/>
      <c r="S87" s="77">
        <v>1.42</v>
      </c>
      <c r="AG87" s="14"/>
      <c r="AI87" s="14" t="s">
        <v>116</v>
      </c>
    </row>
    <row r="88" spans="1:36" customFormat="1" ht="30.75" customHeight="1"/>
    <row r="89" spans="1:36" s="9" customFormat="1" ht="12.75" customHeight="1">
      <c r="A89" s="157" t="s">
        <v>127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6"/>
      <c r="S89" s="6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s="9" customFormat="1" ht="13.5" customHeight="1">
      <c r="A90" s="7"/>
      <c r="B90" s="7"/>
      <c r="C90" s="7"/>
      <c r="D90" s="7"/>
      <c r="E90" s="7"/>
      <c r="F90" s="7"/>
      <c r="G90" s="7"/>
      <c r="H90" s="15"/>
      <c r="I90" s="16"/>
      <c r="J90" s="16"/>
      <c r="K90" s="16"/>
      <c r="L90" s="7"/>
      <c r="M90" s="7"/>
      <c r="N90" s="7"/>
      <c r="O90" s="7"/>
      <c r="P90" s="7"/>
      <c r="Q90" s="7"/>
      <c r="R90" s="7"/>
      <c r="S90" s="7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s="9" customFormat="1" ht="12.75" customHeight="1">
      <c r="A91" s="157" t="s">
        <v>128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6"/>
      <c r="S91" s="6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s="9" customFormat="1" ht="13.5" customHeight="1">
      <c r="A92" s="7"/>
      <c r="B92" s="7"/>
      <c r="C92" s="7"/>
      <c r="D92" s="7"/>
      <c r="E92" s="7"/>
      <c r="F92" s="7"/>
      <c r="G92" s="7"/>
      <c r="H92" s="15"/>
      <c r="I92" s="16"/>
      <c r="J92" s="16"/>
      <c r="K92" s="16"/>
      <c r="L92" s="7"/>
      <c r="M92" s="7"/>
      <c r="N92" s="7"/>
      <c r="O92" s="7"/>
      <c r="P92" s="7"/>
      <c r="Q92" s="7"/>
      <c r="R92" s="7"/>
      <c r="S92" s="7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customFormat="1" ht="15">
      <c r="A93" s="6"/>
      <c r="B93" s="6"/>
      <c r="C93" s="6"/>
      <c r="D93" s="6"/>
      <c r="E93" s="6"/>
      <c r="F93" s="6"/>
      <c r="G93" s="6"/>
      <c r="H93" s="7"/>
      <c r="I93" s="154"/>
      <c r="J93" s="154"/>
      <c r="K93" s="154"/>
      <c r="L93" s="6"/>
      <c r="M93" s="6"/>
      <c r="N93" s="6"/>
      <c r="O93" s="6"/>
      <c r="P93" s="6"/>
      <c r="Q93" s="6"/>
      <c r="R93" s="6"/>
      <c r="S93" s="6"/>
    </row>
    <row r="94" spans="1:36" customFormat="1" ht="15">
      <c r="A94" s="155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AJ94" s="2" t="s">
        <v>0</v>
      </c>
    </row>
    <row r="95" spans="1:36" customFormat="1" ht="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</sheetData>
  <mergeCells count="86">
    <mergeCell ref="A94:S94"/>
    <mergeCell ref="H9:I9"/>
    <mergeCell ref="A87:K87"/>
    <mergeCell ref="A89:Q89"/>
    <mergeCell ref="A91:Q91"/>
    <mergeCell ref="A82:K82"/>
    <mergeCell ref="A83:K83"/>
    <mergeCell ref="A84:K84"/>
    <mergeCell ref="A85:K85"/>
    <mergeCell ref="A86:K86"/>
    <mergeCell ref="A77:K77"/>
    <mergeCell ref="A78:K78"/>
    <mergeCell ref="A79:K79"/>
    <mergeCell ref="A80:K80"/>
    <mergeCell ref="A81:K81"/>
    <mergeCell ref="A73:K73"/>
    <mergeCell ref="A74:K74"/>
    <mergeCell ref="A75:K75"/>
    <mergeCell ref="A76:K76"/>
    <mergeCell ref="I93:K93"/>
    <mergeCell ref="A68:K68"/>
    <mergeCell ref="A69:K69"/>
    <mergeCell ref="A70:K70"/>
    <mergeCell ref="A71:K71"/>
    <mergeCell ref="A72:K72"/>
    <mergeCell ref="A63:K63"/>
    <mergeCell ref="A64:K64"/>
    <mergeCell ref="A65:K65"/>
    <mergeCell ref="A66:K66"/>
    <mergeCell ref="A67:K67"/>
    <mergeCell ref="C58:E58"/>
    <mergeCell ref="C59:S59"/>
    <mergeCell ref="B60:E60"/>
    <mergeCell ref="A61:K61"/>
    <mergeCell ref="A62:K62"/>
    <mergeCell ref="C51:E51"/>
    <mergeCell ref="C52:S52"/>
    <mergeCell ref="C53:S53"/>
    <mergeCell ref="B54:E54"/>
    <mergeCell ref="C57:E57"/>
    <mergeCell ref="C46:E46"/>
    <mergeCell ref="C47:E47"/>
    <mergeCell ref="C48:E48"/>
    <mergeCell ref="C49:S49"/>
    <mergeCell ref="B50:E50"/>
    <mergeCell ref="C39:S39"/>
    <mergeCell ref="C40:S40"/>
    <mergeCell ref="B41:E41"/>
    <mergeCell ref="C44:E44"/>
    <mergeCell ref="C45:E45"/>
    <mergeCell ref="C32:S32"/>
    <mergeCell ref="B33:E33"/>
    <mergeCell ref="A36:S36"/>
    <mergeCell ref="C37:E37"/>
    <mergeCell ref="C38:S38"/>
    <mergeCell ref="C25:S25"/>
    <mergeCell ref="C26:S26"/>
    <mergeCell ref="B27:E27"/>
    <mergeCell ref="A30:S30"/>
    <mergeCell ref="C31:E31"/>
    <mergeCell ref="M19:O19"/>
    <mergeCell ref="C21:E21"/>
    <mergeCell ref="A22:S22"/>
    <mergeCell ref="A23:S23"/>
    <mergeCell ref="C24:E24"/>
    <mergeCell ref="A8:S8"/>
    <mergeCell ref="C10:G10"/>
    <mergeCell ref="A18:A20"/>
    <mergeCell ref="B18:B20"/>
    <mergeCell ref="C18:E20"/>
    <mergeCell ref="F18:F20"/>
    <mergeCell ref="G18:G20"/>
    <mergeCell ref="H18:K18"/>
    <mergeCell ref="L18:O18"/>
    <mergeCell ref="P18:P20"/>
    <mergeCell ref="Q18:Q20"/>
    <mergeCell ref="R18:R20"/>
    <mergeCell ref="S18:S20"/>
    <mergeCell ref="H19:H20"/>
    <mergeCell ref="I19:K19"/>
    <mergeCell ref="L19:L20"/>
    <mergeCell ref="A2:S2"/>
    <mergeCell ref="A3:S3"/>
    <mergeCell ref="A5:S5"/>
    <mergeCell ref="A6:S6"/>
    <mergeCell ref="A7:S7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77" fitToHeight="0" orientation="landscape" r:id="rId1"/>
  <headerFooter>
    <oddHeader>&amp;LГРАНД-Смета, версия 2023.3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workbookViewId="0"/>
  </sheetViews>
  <sheetFormatPr defaultColWidth="9.140625" defaultRowHeight="10.5" customHeight="1"/>
  <cols>
    <col min="1" max="1" width="6.140625" style="1" customWidth="1"/>
    <col min="2" max="2" width="20.85546875" style="1" customWidth="1"/>
    <col min="3" max="3" width="51.140625" style="1" customWidth="1"/>
    <col min="4" max="4" width="11" style="1" customWidth="1"/>
    <col min="5" max="5" width="13.5703125" style="1" customWidth="1"/>
    <col min="6" max="6" width="9" style="1" customWidth="1"/>
    <col min="7" max="7" width="0" style="1" hidden="1" customWidth="1"/>
    <col min="8" max="16" width="9.140625" style="1"/>
    <col min="17" max="19" width="74" style="2" hidden="1" customWidth="1"/>
    <col min="20" max="22" width="101" style="2" hidden="1" customWidth="1"/>
    <col min="23" max="16384" width="9.140625" style="1"/>
  </cols>
  <sheetData>
    <row r="1" spans="1:21" customFormat="1" ht="15.75">
      <c r="C1" s="131" t="s">
        <v>184</v>
      </c>
    </row>
    <row r="2" spans="1:21" customFormat="1" ht="10.5" customHeight="1">
      <c r="C2" s="130"/>
    </row>
    <row r="3" spans="1:21" s="126" customFormat="1" ht="19.5" customHeight="1">
      <c r="A3" s="129"/>
      <c r="B3" s="128" t="s">
        <v>183</v>
      </c>
      <c r="C3" s="164" t="s">
        <v>182</v>
      </c>
      <c r="D3" s="164"/>
      <c r="E3" s="164"/>
      <c r="Q3" s="127" t="s">
        <v>0</v>
      </c>
    </row>
    <row r="4" spans="1:21" s="126" customFormat="1" ht="30.75" customHeight="1">
      <c r="B4" s="128" t="s">
        <v>181</v>
      </c>
      <c r="C4" s="164" t="s">
        <v>180</v>
      </c>
      <c r="D4" s="164"/>
      <c r="E4" s="164"/>
      <c r="R4" s="127" t="s">
        <v>0</v>
      </c>
    </row>
    <row r="5" spans="1:21" s="126" customFormat="1" ht="19.5" customHeight="1">
      <c r="B5" s="128" t="s">
        <v>179</v>
      </c>
      <c r="C5" s="164" t="s">
        <v>178</v>
      </c>
      <c r="D5" s="164"/>
      <c r="E5" s="164"/>
      <c r="S5" s="127" t="s">
        <v>177</v>
      </c>
    </row>
    <row r="6" spans="1:21" customFormat="1" ht="19.5" customHeight="1">
      <c r="A6" s="125"/>
    </row>
    <row r="7" spans="1:21" customFormat="1" ht="36" customHeight="1">
      <c r="A7" s="124" t="s">
        <v>12</v>
      </c>
      <c r="B7" s="124" t="s">
        <v>176</v>
      </c>
      <c r="C7" s="124" t="s">
        <v>175</v>
      </c>
      <c r="D7" s="124" t="s">
        <v>174</v>
      </c>
      <c r="E7" s="124" t="s">
        <v>173</v>
      </c>
    </row>
    <row r="8" spans="1:21" customFormat="1" ht="15">
      <c r="A8" s="123">
        <v>1</v>
      </c>
      <c r="B8" s="123">
        <v>2</v>
      </c>
      <c r="C8" s="123">
        <v>3</v>
      </c>
      <c r="D8" s="123">
        <v>4</v>
      </c>
      <c r="E8" s="123">
        <v>5</v>
      </c>
    </row>
    <row r="9" spans="1:21" customFormat="1" ht="15">
      <c r="A9" s="159" t="s">
        <v>172</v>
      </c>
      <c r="B9" s="160"/>
      <c r="C9" s="160"/>
      <c r="D9" s="160"/>
      <c r="E9" s="161"/>
      <c r="T9" s="115" t="s">
        <v>172</v>
      </c>
    </row>
    <row r="10" spans="1:21" customFormat="1" ht="15">
      <c r="A10" s="159" t="s">
        <v>171</v>
      </c>
      <c r="B10" s="160"/>
      <c r="C10" s="160"/>
      <c r="D10" s="160"/>
      <c r="E10" s="161"/>
      <c r="T10" s="115"/>
      <c r="U10" s="115" t="s">
        <v>171</v>
      </c>
    </row>
    <row r="11" spans="1:21" customFormat="1" ht="15">
      <c r="A11" s="118">
        <f>IF(G11&lt;&gt;"",COUNTA(G$1:G11),"")</f>
        <v>1</v>
      </c>
      <c r="B11" s="42" t="s">
        <v>170</v>
      </c>
      <c r="C11" s="117" t="s">
        <v>169</v>
      </c>
      <c r="D11" s="116" t="s">
        <v>163</v>
      </c>
      <c r="E11" s="44">
        <v>6.02</v>
      </c>
      <c r="G11" s="1" t="s">
        <v>129</v>
      </c>
      <c r="T11" s="115"/>
      <c r="U11" s="115"/>
    </row>
    <row r="12" spans="1:21" customFormat="1" ht="15">
      <c r="A12" s="118">
        <f>IF(G12&lt;&gt;"",COUNTA(G$1:G12),"")</f>
        <v>2</v>
      </c>
      <c r="B12" s="42" t="s">
        <v>168</v>
      </c>
      <c r="C12" s="117" t="s">
        <v>167</v>
      </c>
      <c r="D12" s="116" t="s">
        <v>163</v>
      </c>
      <c r="E12" s="44">
        <v>33.47</v>
      </c>
      <c r="G12" s="1" t="s">
        <v>129</v>
      </c>
      <c r="T12" s="115"/>
      <c r="U12" s="115"/>
    </row>
    <row r="13" spans="1:21" customFormat="1" ht="15">
      <c r="A13" s="118">
        <f>IF(G13&lt;&gt;"",COUNTA(G$1:G13),"")</f>
        <v>3</v>
      </c>
      <c r="B13" s="42" t="s">
        <v>166</v>
      </c>
      <c r="C13" s="117" t="s">
        <v>165</v>
      </c>
      <c r="D13" s="116" t="s">
        <v>163</v>
      </c>
      <c r="E13" s="44">
        <v>21.74</v>
      </c>
      <c r="G13" s="1" t="s">
        <v>129</v>
      </c>
      <c r="T13" s="115"/>
      <c r="U13" s="115"/>
    </row>
    <row r="14" spans="1:21" customFormat="1" ht="15">
      <c r="A14" s="118">
        <f>IF(G14&lt;&gt;"",COUNTA(G$1:G14),"")</f>
        <v>4</v>
      </c>
      <c r="B14" s="122">
        <v>2</v>
      </c>
      <c r="C14" s="117" t="s">
        <v>164</v>
      </c>
      <c r="D14" s="116" t="s">
        <v>163</v>
      </c>
      <c r="E14" s="44">
        <v>1.23</v>
      </c>
      <c r="G14" s="1" t="s">
        <v>129</v>
      </c>
      <c r="T14" s="115"/>
      <c r="U14" s="115"/>
    </row>
    <row r="15" spans="1:21" customFormat="1" ht="15">
      <c r="A15" s="159" t="s">
        <v>162</v>
      </c>
      <c r="B15" s="160"/>
      <c r="C15" s="160"/>
      <c r="D15" s="160"/>
      <c r="E15" s="161"/>
      <c r="T15" s="115"/>
      <c r="U15" s="115" t="s">
        <v>162</v>
      </c>
    </row>
    <row r="16" spans="1:21" customFormat="1" ht="15">
      <c r="A16" s="118">
        <f>IF(G16&lt;&gt;"",COUNTA(G$1:G16),"")</f>
        <v>5</v>
      </c>
      <c r="B16" s="42" t="s">
        <v>161</v>
      </c>
      <c r="C16" s="117" t="s">
        <v>160</v>
      </c>
      <c r="D16" s="116" t="s">
        <v>155</v>
      </c>
      <c r="E16" s="44">
        <v>0.09</v>
      </c>
      <c r="G16" s="1" t="s">
        <v>129</v>
      </c>
      <c r="T16" s="115"/>
      <c r="U16" s="115"/>
    </row>
    <row r="17" spans="1:21" customFormat="1" ht="15">
      <c r="A17" s="118">
        <f>IF(G17&lt;&gt;"",COUNTA(G$1:G17),"")</f>
        <v>6</v>
      </c>
      <c r="B17" s="42" t="s">
        <v>159</v>
      </c>
      <c r="C17" s="117" t="s">
        <v>158</v>
      </c>
      <c r="D17" s="116" t="s">
        <v>155</v>
      </c>
      <c r="E17" s="44">
        <v>1.23</v>
      </c>
      <c r="G17" s="1" t="s">
        <v>129</v>
      </c>
      <c r="T17" s="115"/>
      <c r="U17" s="115"/>
    </row>
    <row r="18" spans="1:21" customFormat="1" ht="15">
      <c r="A18" s="118">
        <f>IF(G18&lt;&gt;"",COUNTA(G$1:G18),"")</f>
        <v>7</v>
      </c>
      <c r="B18" s="42" t="s">
        <v>157</v>
      </c>
      <c r="C18" s="117" t="s">
        <v>156</v>
      </c>
      <c r="D18" s="116" t="s">
        <v>155</v>
      </c>
      <c r="E18" s="44">
        <v>1.56</v>
      </c>
      <c r="G18" s="1" t="s">
        <v>129</v>
      </c>
      <c r="T18" s="115"/>
      <c r="U18" s="115"/>
    </row>
    <row r="19" spans="1:21" customFormat="1" ht="15">
      <c r="A19" s="159" t="s">
        <v>130</v>
      </c>
      <c r="B19" s="160"/>
      <c r="C19" s="160"/>
      <c r="D19" s="160"/>
      <c r="E19" s="161"/>
      <c r="T19" s="115"/>
      <c r="U19" s="115" t="s">
        <v>130</v>
      </c>
    </row>
    <row r="20" spans="1:21" customFormat="1" ht="24">
      <c r="A20" s="118">
        <f>IF(G20&lt;&gt;"",COUNTA(G$1:G20),"")</f>
        <v>8</v>
      </c>
      <c r="B20" s="42" t="s">
        <v>154</v>
      </c>
      <c r="C20" s="117" t="s">
        <v>153</v>
      </c>
      <c r="D20" s="116" t="s">
        <v>62</v>
      </c>
      <c r="E20" s="119">
        <v>3.9690000000000003E-3</v>
      </c>
      <c r="G20" s="1" t="s">
        <v>129</v>
      </c>
      <c r="T20" s="115"/>
      <c r="U20" s="115"/>
    </row>
    <row r="21" spans="1:21" customFormat="1" ht="24">
      <c r="A21" s="118">
        <f>IF(G21&lt;&gt;"",COUNTA(G$1:G21),"")</f>
        <v>9</v>
      </c>
      <c r="B21" s="42" t="s">
        <v>152</v>
      </c>
      <c r="C21" s="117" t="s">
        <v>151</v>
      </c>
      <c r="D21" s="116" t="s">
        <v>62</v>
      </c>
      <c r="E21" s="121">
        <v>9.4500000000000001E-3</v>
      </c>
      <c r="G21" s="1" t="s">
        <v>129</v>
      </c>
      <c r="T21" s="115"/>
      <c r="U21" s="115"/>
    </row>
    <row r="22" spans="1:21" customFormat="1" ht="15">
      <c r="A22" s="118">
        <f>IF(G22&lt;&gt;"",COUNTA(G$1:G22),"")</f>
        <v>10</v>
      </c>
      <c r="B22" s="42" t="s">
        <v>150</v>
      </c>
      <c r="C22" s="117" t="s">
        <v>149</v>
      </c>
      <c r="D22" s="116" t="s">
        <v>62</v>
      </c>
      <c r="E22" s="119">
        <v>5.3999999999999998E-5</v>
      </c>
      <c r="G22" s="1" t="s">
        <v>129</v>
      </c>
      <c r="T22" s="115"/>
      <c r="U22" s="115"/>
    </row>
    <row r="23" spans="1:21" customFormat="1" ht="24">
      <c r="A23" s="118">
        <f>IF(G23&lt;&gt;"",COUNTA(G$1:G23),"")</f>
        <v>11</v>
      </c>
      <c r="B23" s="42" t="s">
        <v>148</v>
      </c>
      <c r="C23" s="117" t="s">
        <v>147</v>
      </c>
      <c r="D23" s="116" t="s">
        <v>53</v>
      </c>
      <c r="E23" s="121">
        <v>2.2399999999999998E-3</v>
      </c>
      <c r="G23" s="1" t="s">
        <v>129</v>
      </c>
      <c r="T23" s="115"/>
      <c r="U23" s="115"/>
    </row>
    <row r="24" spans="1:21" customFormat="1" ht="24">
      <c r="A24" s="118">
        <f>IF(G24&lt;&gt;"",COUNTA(G$1:G24),"")</f>
        <v>12</v>
      </c>
      <c r="B24" s="42" t="s">
        <v>146</v>
      </c>
      <c r="C24" s="117" t="s">
        <v>145</v>
      </c>
      <c r="D24" s="116" t="s">
        <v>62</v>
      </c>
      <c r="E24" s="121">
        <v>8.1200000000000005E-3</v>
      </c>
      <c r="G24" s="1" t="s">
        <v>129</v>
      </c>
      <c r="T24" s="115"/>
      <c r="U24" s="115"/>
    </row>
    <row r="25" spans="1:21" customFormat="1" ht="24">
      <c r="A25" s="118">
        <f>IF(G25&lt;&gt;"",COUNTA(G$1:G25),"")</f>
        <v>13</v>
      </c>
      <c r="B25" s="42" t="s">
        <v>144</v>
      </c>
      <c r="C25" s="117" t="s">
        <v>143</v>
      </c>
      <c r="D25" s="116" t="s">
        <v>62</v>
      </c>
      <c r="E25" s="119">
        <v>2.9114999999999999E-2</v>
      </c>
      <c r="G25" s="1" t="s">
        <v>129</v>
      </c>
      <c r="T25" s="115"/>
      <c r="U25" s="115"/>
    </row>
    <row r="26" spans="1:21" customFormat="1" ht="24">
      <c r="A26" s="118">
        <f>IF(G26&lt;&gt;"",COUNTA(G$1:G26),"")</f>
        <v>14</v>
      </c>
      <c r="B26" s="42" t="s">
        <v>142</v>
      </c>
      <c r="C26" s="117" t="s">
        <v>141</v>
      </c>
      <c r="D26" s="116" t="s">
        <v>62</v>
      </c>
      <c r="E26" s="120">
        <v>7.1549999999999999E-4</v>
      </c>
      <c r="G26" s="1" t="s">
        <v>129</v>
      </c>
      <c r="T26" s="115"/>
      <c r="U26" s="115"/>
    </row>
    <row r="27" spans="1:21" customFormat="1" ht="24">
      <c r="A27" s="118">
        <f>IF(G27&lt;&gt;"",COUNTA(G$1:G27),"")</f>
        <v>15</v>
      </c>
      <c r="B27" s="42" t="s">
        <v>140</v>
      </c>
      <c r="C27" s="117" t="s">
        <v>139</v>
      </c>
      <c r="D27" s="116" t="s">
        <v>62</v>
      </c>
      <c r="E27" s="120">
        <v>1.3634999999999999E-3</v>
      </c>
      <c r="G27" s="1" t="s">
        <v>129</v>
      </c>
      <c r="T27" s="115"/>
      <c r="U27" s="115"/>
    </row>
    <row r="28" spans="1:21" customFormat="1" ht="15">
      <c r="A28" s="118">
        <f>IF(G28&lt;&gt;"",COUNTA(G$1:G28),"")</f>
        <v>16</v>
      </c>
      <c r="B28" s="42" t="s">
        <v>138</v>
      </c>
      <c r="C28" s="117" t="s">
        <v>137</v>
      </c>
      <c r="D28" s="116" t="s">
        <v>70</v>
      </c>
      <c r="E28" s="44">
        <v>1.54</v>
      </c>
      <c r="G28" s="1" t="s">
        <v>129</v>
      </c>
      <c r="T28" s="115"/>
      <c r="U28" s="115"/>
    </row>
    <row r="29" spans="1:21" customFormat="1" ht="15">
      <c r="A29" s="118">
        <f>IF(G29&lt;&gt;"",COUNTA(G$1:G29),"")</f>
        <v>17</v>
      </c>
      <c r="B29" s="42" t="s">
        <v>136</v>
      </c>
      <c r="C29" s="117" t="s">
        <v>135</v>
      </c>
      <c r="D29" s="116" t="s">
        <v>62</v>
      </c>
      <c r="E29" s="120">
        <v>3.969E-4</v>
      </c>
      <c r="G29" s="1" t="s">
        <v>129</v>
      </c>
      <c r="T29" s="115"/>
      <c r="U29" s="115"/>
    </row>
    <row r="30" spans="1:21" customFormat="1" ht="15">
      <c r="A30" s="118">
        <f>IF(G30&lt;&gt;"",COUNTA(G$1:G30),"")</f>
        <v>18</v>
      </c>
      <c r="B30" s="42" t="s">
        <v>134</v>
      </c>
      <c r="C30" s="117" t="s">
        <v>90</v>
      </c>
      <c r="D30" s="116" t="s">
        <v>70</v>
      </c>
      <c r="E30" s="44">
        <v>36.229999999999997</v>
      </c>
      <c r="G30" s="1" t="s">
        <v>129</v>
      </c>
      <c r="T30" s="115"/>
      <c r="U30" s="115"/>
    </row>
    <row r="31" spans="1:21" customFormat="1" ht="24">
      <c r="A31" s="118">
        <f>IF(G31&lt;&gt;"",COUNTA(G$1:G31),"")</f>
        <v>19</v>
      </c>
      <c r="B31" s="42" t="s">
        <v>133</v>
      </c>
      <c r="C31" s="117" t="s">
        <v>77</v>
      </c>
      <c r="D31" s="116" t="s">
        <v>53</v>
      </c>
      <c r="E31" s="62">
        <v>1.6739999999999999</v>
      </c>
      <c r="G31" s="1" t="s">
        <v>129</v>
      </c>
      <c r="T31" s="115"/>
      <c r="U31" s="115"/>
    </row>
    <row r="32" spans="1:21" customFormat="1" ht="15">
      <c r="A32" s="159" t="s">
        <v>132</v>
      </c>
      <c r="B32" s="160"/>
      <c r="C32" s="160"/>
      <c r="D32" s="160"/>
      <c r="E32" s="161"/>
      <c r="T32" s="115" t="s">
        <v>132</v>
      </c>
      <c r="U32" s="115"/>
    </row>
    <row r="33" spans="1:22" customFormat="1" ht="15">
      <c r="A33" s="159" t="s">
        <v>130</v>
      </c>
      <c r="B33" s="160"/>
      <c r="C33" s="160"/>
      <c r="D33" s="160"/>
      <c r="E33" s="161"/>
      <c r="T33" s="115"/>
      <c r="U33" s="115" t="s">
        <v>130</v>
      </c>
    </row>
    <row r="34" spans="1:22" customFormat="1" ht="15">
      <c r="A34" s="118">
        <f>IF(G34&lt;&gt;"",COUNTA(G$1:G34),"")</f>
        <v>20</v>
      </c>
      <c r="B34" s="42" t="s">
        <v>60</v>
      </c>
      <c r="C34" s="117" t="s">
        <v>61</v>
      </c>
      <c r="D34" s="116" t="s">
        <v>62</v>
      </c>
      <c r="E34" s="119">
        <v>1.8225000000000002E-2</v>
      </c>
      <c r="G34" s="1" t="s">
        <v>129</v>
      </c>
      <c r="T34" s="115"/>
      <c r="U34" s="115"/>
    </row>
    <row r="35" spans="1:22" customFormat="1" ht="15">
      <c r="A35" s="118">
        <f>IF(G35&lt;&gt;"",COUNTA(G$1:G35),"")</f>
        <v>21</v>
      </c>
      <c r="B35" s="42" t="s">
        <v>64</v>
      </c>
      <c r="C35" s="117" t="s">
        <v>65</v>
      </c>
      <c r="D35" s="116" t="s">
        <v>66</v>
      </c>
      <c r="E35" s="62">
        <v>1.0529999999999999</v>
      </c>
      <c r="G35" s="1" t="s">
        <v>129</v>
      </c>
      <c r="T35" s="115"/>
      <c r="U35" s="115"/>
    </row>
    <row r="36" spans="1:22" customFormat="1" ht="24">
      <c r="A36" s="118">
        <f>IF(G36&lt;&gt;"",COUNTA(G$1:G36),"")</f>
        <v>22</v>
      </c>
      <c r="B36" s="42" t="s">
        <v>68</v>
      </c>
      <c r="C36" s="117" t="s">
        <v>69</v>
      </c>
      <c r="D36" s="116" t="s">
        <v>70</v>
      </c>
      <c r="E36" s="62">
        <v>0.67500000000000004</v>
      </c>
      <c r="G36" s="1" t="s">
        <v>129</v>
      </c>
      <c r="T36" s="115"/>
      <c r="U36" s="115"/>
    </row>
    <row r="37" spans="1:22" customFormat="1" ht="15">
      <c r="A37" s="159" t="s">
        <v>131</v>
      </c>
      <c r="B37" s="160"/>
      <c r="C37" s="160"/>
      <c r="D37" s="160"/>
      <c r="E37" s="161"/>
      <c r="T37" s="115" t="s">
        <v>131</v>
      </c>
      <c r="U37" s="115"/>
    </row>
    <row r="38" spans="1:22" customFormat="1" ht="15">
      <c r="A38" s="159" t="s">
        <v>130</v>
      </c>
      <c r="B38" s="160"/>
      <c r="C38" s="160"/>
      <c r="D38" s="160"/>
      <c r="E38" s="161"/>
      <c r="T38" s="115"/>
      <c r="U38" s="115" t="s">
        <v>130</v>
      </c>
    </row>
    <row r="39" spans="1:22" customFormat="1" ht="15">
      <c r="A39" s="118">
        <f>IF(G39&lt;&gt;"",COUNTA(G$1:G39),"")</f>
        <v>23</v>
      </c>
      <c r="B39" s="42" t="s">
        <v>86</v>
      </c>
      <c r="C39" s="117" t="s">
        <v>87</v>
      </c>
      <c r="D39" s="116" t="s">
        <v>70</v>
      </c>
      <c r="E39" s="62">
        <v>36.225000000000001</v>
      </c>
      <c r="G39" s="1" t="s">
        <v>129</v>
      </c>
      <c r="T39" s="115"/>
      <c r="U39" s="115"/>
    </row>
    <row r="40" spans="1:22" customFormat="1" ht="15">
      <c r="A40" s="118">
        <f>IF(G40&lt;&gt;"",COUNTA(G$1:G40),"")</f>
        <v>24</v>
      </c>
      <c r="B40" s="42" t="s">
        <v>73</v>
      </c>
      <c r="C40" s="117" t="s">
        <v>74</v>
      </c>
      <c r="D40" s="116" t="s">
        <v>53</v>
      </c>
      <c r="E40" s="62">
        <v>1.458</v>
      </c>
      <c r="G40" s="1" t="s">
        <v>129</v>
      </c>
      <c r="T40" s="115"/>
      <c r="U40" s="115"/>
    </row>
    <row r="41" spans="1:22" customFormat="1" ht="13.5" customHeight="1"/>
    <row r="42" spans="1:22" customFormat="1" ht="11.25" customHeight="1">
      <c r="A42" s="162"/>
      <c r="B42" s="162"/>
      <c r="C42" s="162"/>
      <c r="D42" s="162"/>
      <c r="E42" s="162"/>
    </row>
    <row r="43" spans="1:22" customFormat="1" ht="15" customHeight="1">
      <c r="A43" s="163"/>
      <c r="B43" s="163"/>
      <c r="C43" s="163"/>
      <c r="D43" s="163"/>
      <c r="E43" s="163"/>
    </row>
    <row r="44" spans="1:22" customFormat="1" ht="11.25" customHeight="1">
      <c r="A44" s="162"/>
      <c r="B44" s="162"/>
      <c r="C44" s="162"/>
      <c r="D44" s="162"/>
      <c r="E44" s="162"/>
    </row>
    <row r="45" spans="1:22" customFormat="1" ht="15" customHeight="1">
      <c r="A45" s="163"/>
      <c r="B45" s="163"/>
      <c r="C45" s="163"/>
      <c r="D45" s="163"/>
      <c r="E45" s="163"/>
    </row>
    <row r="47" spans="1:22" customFormat="1" ht="15">
      <c r="A47" s="155"/>
      <c r="B47" s="155"/>
      <c r="C47" s="155"/>
      <c r="D47" s="155"/>
      <c r="E47" s="155"/>
      <c r="V47" s="2" t="s">
        <v>0</v>
      </c>
    </row>
  </sheetData>
  <mergeCells count="16">
    <mergeCell ref="A15:E15"/>
    <mergeCell ref="C3:E3"/>
    <mergeCell ref="C4:E4"/>
    <mergeCell ref="C5:E5"/>
    <mergeCell ref="A9:E9"/>
    <mergeCell ref="A10:E10"/>
    <mergeCell ref="A19:E19"/>
    <mergeCell ref="A32:E32"/>
    <mergeCell ref="A33:E33"/>
    <mergeCell ref="A37:E37"/>
    <mergeCell ref="A47:E47"/>
    <mergeCell ref="A38:E38"/>
    <mergeCell ref="A42:E42"/>
    <mergeCell ref="A43:E43"/>
    <mergeCell ref="A44:E44"/>
    <mergeCell ref="A45:E45"/>
  </mergeCells>
  <printOptions horizontalCentered="1"/>
  <pageMargins left="0.39370077848434398" right="0.23622047901153601" top="0.35433071851730302" bottom="0.31496062874794001" header="0.118110239505768" footer="0.118110239505768"/>
  <pageSetup paperSize="9" scale="94" fitToHeight="0" orientation="portrait" r:id="rId1"/>
  <headerFooter>
    <oddHeader>&amp;LГРАНД-Смета, версия 2023.3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17-31-24  Ремонт изоляции трубо</vt:lpstr>
      <vt:lpstr>Ведомость ресурсов</vt:lpstr>
      <vt:lpstr>'17-31-24  Ремонт изоляции трубо'!Заголовки_для_печати</vt:lpstr>
      <vt:lpstr>'Ведомость ресурсов'!Заголовки_для_печати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Алла Михайловна</dc:creator>
  <cp:lastModifiedBy>Котельникова Алла Михайловна</cp:lastModifiedBy>
  <cp:lastPrinted>2024-07-17T06:30:22Z</cp:lastPrinted>
  <dcterms:created xsi:type="dcterms:W3CDTF">2020-09-30T08:50:27Z</dcterms:created>
  <dcterms:modified xsi:type="dcterms:W3CDTF">2024-07-17T08:08:27Z</dcterms:modified>
</cp:coreProperties>
</file>